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1" i="2" l="1"/>
  <c r="J261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60" i="2"/>
  <c r="J160" i="2" s="1"/>
  <c r="I159" i="2"/>
  <c r="J159" i="2" s="1"/>
  <c r="I158" i="2"/>
  <c r="J158" i="2" s="1"/>
  <c r="I153" i="2"/>
  <c r="J153" i="2" s="1"/>
  <c r="I152" i="2"/>
  <c r="J152" i="2" s="1"/>
  <c r="I141" i="2"/>
  <c r="J14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86" i="2"/>
  <c r="J86" i="2" s="1"/>
  <c r="I85" i="2"/>
  <c r="J85" i="2" s="1"/>
  <c r="I84" i="2"/>
  <c r="J84" i="2" s="1"/>
  <c r="I83" i="2"/>
  <c r="J83" i="2" s="1"/>
  <c r="I82" i="2"/>
  <c r="J82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2" i="2"/>
  <c r="J22" i="2" s="1"/>
  <c r="I21" i="2"/>
  <c r="J21" i="2" s="1"/>
  <c r="I19" i="2"/>
  <c r="J19" i="2" s="1"/>
  <c r="I18" i="2"/>
  <c r="J18" i="2" s="1"/>
  <c r="I17" i="2"/>
  <c r="J17" i="2" s="1"/>
  <c r="I12" i="2"/>
  <c r="J12" i="2" s="1"/>
  <c r="I11" i="2"/>
  <c r="J11" i="2" s="1"/>
  <c r="I10" i="2"/>
  <c r="J10" i="2" s="1"/>
  <c r="I9" i="2"/>
  <c r="J9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03" i="2"/>
  <c r="J203" i="2" s="1"/>
  <c r="I202" i="2"/>
  <c r="J202" i="2" s="1"/>
  <c r="I201" i="2"/>
  <c r="J201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51" i="2"/>
  <c r="J151" i="2" s="1"/>
  <c r="I150" i="2"/>
  <c r="J150" i="2" s="1"/>
  <c r="I149" i="2"/>
  <c r="J149" i="2" s="1"/>
  <c r="I140" i="2"/>
  <c r="J140" i="2" s="1"/>
  <c r="I139" i="2"/>
  <c r="J139" i="2" s="1"/>
  <c r="I128" i="2"/>
  <c r="J128" i="2" s="1"/>
  <c r="I113" i="2"/>
  <c r="J113" i="2" s="1"/>
  <c r="I112" i="2"/>
  <c r="J112" i="2" s="1"/>
  <c r="I111" i="2"/>
  <c r="J111" i="2" s="1"/>
  <c r="I110" i="2"/>
  <c r="J110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29" i="2"/>
  <c r="J29" i="2" s="1"/>
  <c r="I28" i="2"/>
  <c r="J28" i="2" s="1"/>
  <c r="I27" i="2"/>
  <c r="J27" i="2" s="1"/>
  <c r="I8" i="2"/>
  <c r="J8" i="2" s="1"/>
  <c r="I260" i="2"/>
  <c r="J260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00" i="2"/>
  <c r="J200" i="2" s="1"/>
  <c r="I199" i="2"/>
  <c r="J199" i="2" s="1"/>
  <c r="I175" i="2"/>
  <c r="J175" i="2" s="1"/>
  <c r="I174" i="2"/>
  <c r="J174" i="2" s="1"/>
  <c r="I155" i="2"/>
  <c r="J155" i="2" s="1"/>
  <c r="I154" i="2"/>
  <c r="J154" i="2" s="1"/>
  <c r="I148" i="2"/>
  <c r="J148" i="2" s="1"/>
  <c r="I138" i="2"/>
  <c r="J138" i="2" s="1"/>
  <c r="I137" i="2"/>
  <c r="J137" i="2" s="1"/>
  <c r="I132" i="2"/>
  <c r="J132" i="2" s="1"/>
  <c r="I131" i="2"/>
  <c r="J131" i="2" s="1"/>
  <c r="I123" i="2"/>
  <c r="J123" i="2" s="1"/>
  <c r="I122" i="2"/>
  <c r="J122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56" i="2"/>
  <c r="J56" i="2" s="1"/>
  <c r="I26" i="2"/>
  <c r="J26" i="2" s="1"/>
  <c r="I16" i="2"/>
  <c r="J16" i="2" s="1"/>
  <c r="I7" i="2"/>
  <c r="J7" i="2" s="1"/>
  <c r="I262" i="2"/>
  <c r="J262" i="2" s="1"/>
  <c r="I259" i="2"/>
  <c r="J259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J217" i="2" s="1"/>
  <c r="I216" i="2"/>
  <c r="J216" i="2" s="1"/>
  <c r="I198" i="2"/>
  <c r="J198" i="2" s="1"/>
  <c r="I197" i="2"/>
  <c r="J197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57" i="2"/>
  <c r="J157" i="2" s="1"/>
  <c r="I147" i="2"/>
  <c r="J147" i="2" s="1"/>
  <c r="I146" i="2"/>
  <c r="J146" i="2" s="1"/>
  <c r="I145" i="2"/>
  <c r="J145" i="2" s="1"/>
  <c r="I144" i="2"/>
  <c r="J144" i="2" s="1"/>
  <c r="I136" i="2"/>
  <c r="J136" i="2" s="1"/>
  <c r="I130" i="2"/>
  <c r="J130" i="2" s="1"/>
  <c r="I103" i="2"/>
  <c r="J103" i="2" s="1"/>
  <c r="I102" i="2"/>
  <c r="J102" i="2" s="1"/>
  <c r="I101" i="2"/>
  <c r="J101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6" i="2"/>
  <c r="J6" i="2" s="1"/>
  <c r="I5" i="2"/>
  <c r="J5" i="2" s="1"/>
  <c r="I4" i="2"/>
  <c r="J4" i="2" s="1"/>
  <c r="I215" i="2"/>
  <c r="J215" i="2" s="1"/>
  <c r="I214" i="2"/>
  <c r="J214" i="2" s="1"/>
  <c r="I213" i="2"/>
  <c r="J213" i="2" s="1"/>
  <c r="I212" i="2"/>
  <c r="J212" i="2" s="1"/>
  <c r="I196" i="2"/>
  <c r="J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66" i="2"/>
  <c r="J166" i="2" s="1"/>
  <c r="I165" i="2"/>
  <c r="J165" i="2" s="1"/>
  <c r="I164" i="2"/>
  <c r="J164" i="2" s="1"/>
  <c r="I163" i="2"/>
  <c r="J163" i="2" s="1"/>
  <c r="I156" i="2"/>
  <c r="J156" i="2" s="1"/>
  <c r="I143" i="2"/>
  <c r="J143" i="2" s="1"/>
  <c r="I135" i="2"/>
  <c r="J135" i="2" s="1"/>
  <c r="I134" i="2"/>
  <c r="J134" i="2" s="1"/>
  <c r="I133" i="2"/>
  <c r="J133" i="2" s="1"/>
  <c r="I127" i="2"/>
  <c r="J127" i="2" s="1"/>
  <c r="I126" i="2"/>
  <c r="J126" i="2" s="1"/>
  <c r="I124" i="2"/>
  <c r="J124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81" i="2"/>
  <c r="J81" i="2" s="1"/>
  <c r="I46" i="2"/>
  <c r="J46" i="2" s="1"/>
  <c r="I45" i="2"/>
  <c r="J45" i="2" s="1"/>
  <c r="I25" i="2"/>
  <c r="J25" i="2" s="1"/>
  <c r="I24" i="2"/>
  <c r="J24" i="2" s="1"/>
  <c r="I15" i="2"/>
  <c r="J15" i="2" s="1"/>
  <c r="I3" i="2"/>
  <c r="J3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189" i="2"/>
  <c r="J189" i="2" s="1"/>
  <c r="I188" i="2"/>
  <c r="J188" i="2" s="1"/>
  <c r="I162" i="2"/>
  <c r="J162" i="2" s="1"/>
  <c r="I161" i="2"/>
  <c r="J161" i="2" s="1"/>
  <c r="I142" i="2"/>
  <c r="J142" i="2" s="1"/>
  <c r="I129" i="2"/>
  <c r="J129" i="2" s="1"/>
  <c r="I125" i="2"/>
  <c r="J125" i="2" s="1"/>
  <c r="I121" i="2"/>
  <c r="J121" i="2" s="1"/>
  <c r="I91" i="2"/>
  <c r="J91" i="2" s="1"/>
  <c r="I90" i="2"/>
  <c r="J90" i="2" s="1"/>
  <c r="I89" i="2"/>
  <c r="J89" i="2" s="1"/>
  <c r="I88" i="2"/>
  <c r="J88" i="2" s="1"/>
  <c r="I87" i="2"/>
  <c r="J87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23" i="2"/>
  <c r="J23" i="2" s="1"/>
  <c r="I20" i="2"/>
  <c r="J20" i="2" s="1"/>
  <c r="I14" i="2"/>
  <c r="J14" i="2" s="1"/>
  <c r="I13" i="2"/>
  <c r="J13" i="2" s="1"/>
  <c r="I2" i="2"/>
  <c r="J2" i="2" s="1"/>
</calcChain>
</file>

<file path=xl/sharedStrings.xml><?xml version="1.0" encoding="utf-8"?>
<sst xmlns="http://schemas.openxmlformats.org/spreadsheetml/2006/main" count="1127" uniqueCount="457">
  <si>
    <t>副词</t>
    <rPh sb="0" eb="1">
      <t>fu ci</t>
    </rPh>
    <phoneticPr fontId="3" type="noConversion"/>
  </si>
  <si>
    <t>替换为</t>
    <rPh sb="0" eb="1">
      <t>ti huan wei</t>
    </rPh>
    <phoneticPr fontId="3" type="noConversion"/>
  </si>
  <si>
    <t>情感分类</t>
  </si>
  <si>
    <t>强度</t>
  </si>
  <si>
    <t>极性</t>
  </si>
  <si>
    <t>N14</t>
  </si>
  <si>
    <t>超难用/v</t>
  </si>
  <si>
    <t>不好</t>
  </si>
  <si>
    <t>NN</t>
  </si>
  <si>
    <t>N09</t>
  </si>
  <si>
    <t>最讨厌/v</t>
  </si>
  <si>
    <t>讨厌</t>
  </si>
  <si>
    <t>ND</t>
  </si>
  <si>
    <t>最烦的/ude1</t>
  </si>
  <si>
    <t>最</t>
    <rPh sb="0" eb="1">
      <t>zui</t>
    </rPh>
    <phoneticPr fontId="3" type="noConversion"/>
  </si>
  <si>
    <t>心烦</t>
    <rPh sb="0" eb="1">
      <t>xin fan</t>
    </rPh>
    <phoneticPr fontId="3" type="noConversion"/>
  </si>
  <si>
    <t>NE</t>
  </si>
  <si>
    <t>最烦/a</t>
  </si>
  <si>
    <t>烈日当空</t>
  </si>
  <si>
    <t>N01</t>
    <phoneticPr fontId="3" type="noConversion"/>
  </si>
  <si>
    <t>太热了/n</t>
  </si>
  <si>
    <t>炎热</t>
  </si>
  <si>
    <t>N06</t>
  </si>
  <si>
    <t>太难等/v</t>
  </si>
  <si>
    <t>太</t>
    <phoneticPr fontId="3" type="noConversion"/>
  </si>
  <si>
    <t>困难</t>
  </si>
  <si>
    <t>NC</t>
  </si>
  <si>
    <t>N11</t>
  </si>
  <si>
    <t>太远了/y</t>
  </si>
  <si>
    <t>漫长</t>
  </si>
  <si>
    <t>NB</t>
  </si>
  <si>
    <t>N12</t>
  </si>
  <si>
    <t>太热了/y</t>
  </si>
  <si>
    <t>太</t>
    <rPh sb="0" eb="1">
      <t>tai</t>
    </rPh>
    <phoneticPr fontId="3" type="noConversion"/>
  </si>
  <si>
    <t>炎热</t>
    <rPh sb="0" eb="1">
      <t>yan re</t>
    </rPh>
    <phoneticPr fontId="3" type="noConversion"/>
  </si>
  <si>
    <t>太讨厌/v</t>
  </si>
  <si>
    <t>讨厌</t>
    <rPh sb="0" eb="1">
      <t>tao yan</t>
    </rPh>
    <phoneticPr fontId="3" type="noConversion"/>
  </si>
  <si>
    <t>N02</t>
  </si>
  <si>
    <t>挺好/a</t>
  </si>
  <si>
    <t>良好</t>
  </si>
  <si>
    <t>PH</t>
  </si>
  <si>
    <t>N04</t>
  </si>
  <si>
    <t>挺远的/ude1</t>
  </si>
  <si>
    <t>挺有意思/al</t>
  </si>
  <si>
    <t>有趣</t>
  </si>
  <si>
    <t>挺乱的/ude1</t>
  </si>
  <si>
    <t>杂乱</t>
  </si>
  <si>
    <t>挺奇特/a</t>
  </si>
  <si>
    <t>奇特</t>
  </si>
  <si>
    <t>PC</t>
  </si>
  <si>
    <t>挺舒服/a</t>
    <rPh sb="0" eb="1">
      <t>ting</t>
    </rPh>
    <phoneticPr fontId="3" type="noConversion"/>
  </si>
  <si>
    <t>挺</t>
    <rPh sb="0" eb="1">
      <t>ting</t>
    </rPh>
    <phoneticPr fontId="3" type="noConversion"/>
  </si>
  <si>
    <t>舒服</t>
    <rPh sb="0" eb="1">
      <t>shu fu</t>
    </rPh>
    <phoneticPr fontId="3" type="noConversion"/>
  </si>
  <si>
    <t>PA</t>
  </si>
  <si>
    <t>PE</t>
  </si>
  <si>
    <t>挺顺畅/a</t>
  </si>
  <si>
    <t>顺畅</t>
    <rPh sb="0" eb="1">
      <t>shun c</t>
    </rPh>
    <phoneticPr fontId="3" type="noConversion"/>
  </si>
  <si>
    <t>蛮远/a</t>
  </si>
  <si>
    <t>蛮有意思/al</t>
  </si>
  <si>
    <t>蛮好/a</t>
  </si>
  <si>
    <t>蛮准确/a</t>
  </si>
  <si>
    <t>蛮</t>
    <rPh sb="0" eb="1">
      <t>man</t>
    </rPh>
    <phoneticPr fontId="3" type="noConversion"/>
  </si>
  <si>
    <t>准确</t>
    <rPh sb="0" eb="1">
      <t>zhun que</t>
    </rPh>
    <phoneticPr fontId="3" type="noConversion"/>
  </si>
  <si>
    <t>蛮热/a</t>
  </si>
  <si>
    <t>蛮远的/a</t>
  </si>
  <si>
    <t>漫长</t>
    <rPh sb="0" eb="1">
      <t>man chang</t>
    </rPh>
    <phoneticPr fontId="3" type="noConversion"/>
  </si>
  <si>
    <t>蛮绝望的/a</t>
    <rPh sb="0" eb="1">
      <t>man</t>
    </rPh>
    <phoneticPr fontId="3" type="noConversion"/>
  </si>
  <si>
    <t>绝望</t>
    <rPh sb="0" eb="1">
      <t>jue wang</t>
    </rPh>
    <phoneticPr fontId="3" type="noConversion"/>
  </si>
  <si>
    <t>NJ</t>
  </si>
  <si>
    <t>好远</t>
  </si>
  <si>
    <t>好远/a</t>
  </si>
  <si>
    <t>好</t>
    <phoneticPr fontId="3" type="noConversion"/>
  </si>
  <si>
    <t>N03</t>
  </si>
  <si>
    <t>好久/m</t>
  </si>
  <si>
    <t>悠久</t>
  </si>
  <si>
    <t>好饿/v</t>
  </si>
  <si>
    <t>好累/a</t>
  </si>
  <si>
    <t>疲劳</t>
  </si>
  <si>
    <t>心好累/a</t>
  </si>
  <si>
    <t>好</t>
    <phoneticPr fontId="3" type="noConversion"/>
  </si>
  <si>
    <t>堵心</t>
  </si>
  <si>
    <t>好心累/an</t>
  </si>
  <si>
    <t>好晒/v</t>
  </si>
  <si>
    <t>风吹日晒</t>
  </si>
  <si>
    <t>N13</t>
  </si>
  <si>
    <t>好远好远/a</t>
  </si>
  <si>
    <t>好</t>
    <rPh sb="0" eb="1">
      <t>hao</t>
    </rPh>
    <phoneticPr fontId="3" type="noConversion"/>
  </si>
  <si>
    <t>好远啊/y</t>
  </si>
  <si>
    <t>好热/a</t>
  </si>
  <si>
    <t>吓死我了/y</t>
  </si>
  <si>
    <t>非常</t>
    <phoneticPr fontId="3" type="noConversion"/>
  </si>
  <si>
    <t>惊吓</t>
  </si>
  <si>
    <t>热死了/y</t>
  </si>
  <si>
    <t>N08</t>
  </si>
  <si>
    <t>好容易</t>
  </si>
  <si>
    <t>非常麻烦/an</t>
    <rPh sb="0" eb="1">
      <t>fei chang</t>
    </rPh>
    <phoneticPr fontId="3" type="noConversion"/>
  </si>
  <si>
    <t>非常</t>
    <rPh sb="0" eb="1">
      <t>fei chang</t>
    </rPh>
    <phoneticPr fontId="3" type="noConversion"/>
  </si>
  <si>
    <t>麻烦</t>
    <rPh sb="0" eb="1">
      <t>ma fan</t>
    </rPh>
    <phoneticPr fontId="3" type="noConversion"/>
  </si>
  <si>
    <t>判断正确</t>
  </si>
  <si>
    <t>烦死了</t>
    <phoneticPr fontId="3" type="noConversion"/>
  </si>
  <si>
    <t>烦躁</t>
  </si>
  <si>
    <t>非常急躁/a</t>
    <rPh sb="0" eb="1">
      <t>fi chang</t>
    </rPh>
    <phoneticPr fontId="3" type="noConversion"/>
  </si>
  <si>
    <t>非常</t>
    <rPh sb="0" eb="1">
      <t>fi chang</t>
    </rPh>
    <phoneticPr fontId="3" type="noConversion"/>
  </si>
  <si>
    <t>急躁</t>
    <rPh sb="0" eb="1">
      <t>ji zao</t>
    </rPh>
    <phoneticPr fontId="3" type="noConversion"/>
  </si>
  <si>
    <t>NI</t>
  </si>
  <si>
    <t>非常准确/a</t>
    <rPh sb="0" eb="1">
      <t>fei chnag</t>
    </rPh>
    <phoneticPr fontId="3" type="noConversion"/>
  </si>
  <si>
    <t>非常热/a</t>
  </si>
  <si>
    <t>非常明显/a</t>
  </si>
  <si>
    <t>显眼</t>
    <rPh sb="0" eb="1">
      <t>xian yan</t>
    </rPh>
    <phoneticPr fontId="3" type="noConversion"/>
  </si>
  <si>
    <t>更远了/y</t>
  </si>
  <si>
    <t>越来越远/a</t>
  </si>
  <si>
    <t>越</t>
    <phoneticPr fontId="3" type="noConversion"/>
  </si>
  <si>
    <t>很无语/ng</t>
  </si>
  <si>
    <t>很</t>
    <phoneticPr fontId="3" type="noConversion"/>
  </si>
  <si>
    <t>无语</t>
  </si>
  <si>
    <t>很糟糕/a</t>
  </si>
  <si>
    <t>糟糕</t>
  </si>
  <si>
    <t>很不好/a</t>
  </si>
  <si>
    <t>很容易/ad</t>
  </si>
  <si>
    <t>很轻松的/ude1</t>
  </si>
  <si>
    <t>很</t>
    <phoneticPr fontId="3" type="noConversion"/>
  </si>
  <si>
    <t>轻松</t>
  </si>
  <si>
    <t>N10</t>
  </si>
  <si>
    <t>很不爽/ag</t>
    <phoneticPr fontId="3" type="noConversion"/>
  </si>
  <si>
    <t>不快</t>
  </si>
  <si>
    <t>很炎热/a</t>
  </si>
  <si>
    <t>N15</t>
  </si>
  <si>
    <t>很近/n</t>
  </si>
  <si>
    <t>近便</t>
    <phoneticPr fontId="3" type="noConversion"/>
  </si>
  <si>
    <t>很平静/a</t>
  </si>
  <si>
    <t>平静</t>
  </si>
  <si>
    <t>很精确/a</t>
  </si>
  <si>
    <t>很</t>
    <rPh sb="0" eb="1">
      <t>hen</t>
    </rPh>
    <phoneticPr fontId="3" type="noConversion"/>
  </si>
  <si>
    <t>精确</t>
    <rPh sb="0" eb="1">
      <t>jing que</t>
    </rPh>
    <phoneticPr fontId="3" type="noConversion"/>
  </si>
  <si>
    <t>很差/a</t>
  </si>
  <si>
    <t>很</t>
    <phoneticPr fontId="3" type="noConversion"/>
  </si>
  <si>
    <t>差劲</t>
  </si>
  <si>
    <t>很</t>
    <rPh sb="0" eb="1">
      <t>bu</t>
    </rPh>
    <phoneticPr fontId="3" type="noConversion"/>
  </si>
  <si>
    <t>很顺利/a</t>
  </si>
  <si>
    <t>顺利</t>
    <rPh sb="0" eb="1">
      <t>shun li</t>
    </rPh>
    <phoneticPr fontId="3" type="noConversion"/>
  </si>
  <si>
    <t>很快/d</t>
  </si>
  <si>
    <t>快速</t>
    <rPh sb="0" eb="1">
      <t>kuai su</t>
    </rPh>
    <phoneticPr fontId="3" type="noConversion"/>
  </si>
  <si>
    <t>高兴</t>
    <rPh sb="0" eb="1">
      <t>gao xing</t>
    </rPh>
    <phoneticPr fontId="3" type="noConversion"/>
  </si>
  <si>
    <t>很热/a</t>
  </si>
  <si>
    <t>很急躁/a</t>
    <rPh sb="0" eb="1">
      <t>hen</t>
    </rPh>
    <phoneticPr fontId="3" type="noConversion"/>
  </si>
  <si>
    <t>真舒服</t>
    <phoneticPr fontId="3" type="noConversion"/>
  </si>
  <si>
    <t>舒服</t>
  </si>
  <si>
    <t>吓了我一大跳/vi</t>
  </si>
  <si>
    <t>特别</t>
    <phoneticPr fontId="3" type="noConversion"/>
  </si>
  <si>
    <t>N05</t>
  </si>
  <si>
    <t>特别严重/a</t>
  </si>
  <si>
    <t>严重</t>
  </si>
  <si>
    <t>特别</t>
    <phoneticPr fontId="3" type="noConversion"/>
  </si>
  <si>
    <t>偏差</t>
  </si>
  <si>
    <t>特别准/a</t>
  </si>
  <si>
    <t>准确</t>
  </si>
  <si>
    <t>特别累/a</t>
  </si>
  <si>
    <t>特别烦/a</t>
  </si>
  <si>
    <t>特别</t>
    <rPh sb="0" eb="1">
      <t>te bie</t>
    </rPh>
    <phoneticPr fontId="3" type="noConversion"/>
  </si>
  <si>
    <t>N01</t>
    <phoneticPr fontId="3" type="noConversion"/>
  </si>
  <si>
    <t>也还好/a</t>
  </si>
  <si>
    <t>还</t>
    <phoneticPr fontId="3" type="noConversion"/>
  </si>
  <si>
    <t>还行/vi</t>
  </si>
  <si>
    <t>还</t>
    <rPh sb="0" eb="1">
      <t>hai</t>
    </rPh>
    <phoneticPr fontId="3" type="noConversion"/>
  </si>
  <si>
    <t>良好</t>
    <rPh sb="0" eb="1">
      <t>liang hao</t>
    </rPh>
    <phoneticPr fontId="3" type="noConversion"/>
  </si>
  <si>
    <t>不是很准/a</t>
  </si>
  <si>
    <t>不是很</t>
    <phoneticPr fontId="3" type="noConversion"/>
  </si>
  <si>
    <t>不是很准/v</t>
  </si>
  <si>
    <t>不是很顺利/a</t>
  </si>
  <si>
    <t>顺利</t>
  </si>
  <si>
    <t>不是很热/a</t>
  </si>
  <si>
    <t>不是很</t>
    <phoneticPr fontId="3" type="noConversion"/>
  </si>
  <si>
    <t>N07</t>
  </si>
  <si>
    <t>不是很远/a</t>
  </si>
  <si>
    <t>不是很好用/v</t>
  </si>
  <si>
    <t>管用</t>
  </si>
  <si>
    <t>并不是很好/n</t>
  </si>
  <si>
    <t>不是很好/n</t>
  </si>
  <si>
    <t>不是很明显/a</t>
  </si>
  <si>
    <t>显眼</t>
  </si>
  <si>
    <t>不是很健全/v</t>
  </si>
  <si>
    <t>健全</t>
  </si>
  <si>
    <t>不是很愉悦/a</t>
  </si>
  <si>
    <t>愉悦</t>
  </si>
  <si>
    <t>不是很及时</t>
    <rPh sb="0" eb="1">
      <t>bu ji shi</t>
    </rPh>
    <phoneticPr fontId="3" type="noConversion"/>
  </si>
  <si>
    <t>不是很</t>
    <rPh sb="0" eb="1">
      <t>bu</t>
    </rPh>
    <phoneticPr fontId="3" type="noConversion"/>
  </si>
  <si>
    <t>及时</t>
    <rPh sb="0" eb="1">
      <t>ji shi</t>
    </rPh>
    <phoneticPr fontId="3" type="noConversion"/>
  </si>
  <si>
    <t>不是很及时/a</t>
    <rPh sb="0" eb="1">
      <t>bu shi</t>
    </rPh>
    <phoneticPr fontId="3" type="noConversion"/>
  </si>
  <si>
    <t>不是很好/a</t>
  </si>
  <si>
    <t>不是很轻松/a</t>
  </si>
  <si>
    <t>不是很</t>
    <rPh sb="0" eb="1">
      <t>bu</t>
    </rPh>
    <rPh sb="1" eb="2">
      <t>shi</t>
    </rPh>
    <rPh sb="2" eb="3">
      <t>hen</t>
    </rPh>
    <phoneticPr fontId="3" type="noConversion"/>
  </si>
  <si>
    <t>轻松</t>
    <rPh sb="0" eb="1">
      <t>qing song</t>
    </rPh>
    <phoneticPr fontId="3" type="noConversion"/>
  </si>
  <si>
    <t>愉悦</t>
    <rPh sb="0" eb="1">
      <t>yu yue</t>
    </rPh>
    <phoneticPr fontId="3" type="noConversion"/>
  </si>
  <si>
    <t>不是很愉悦</t>
    <rPh sb="0" eb="5">
      <t>bu shi hen</t>
    </rPh>
    <phoneticPr fontId="3" type="noConversion"/>
  </si>
  <si>
    <t>不太清楚/a</t>
  </si>
  <si>
    <t>不太</t>
    <phoneticPr fontId="3" type="noConversion"/>
  </si>
  <si>
    <t>清晰</t>
  </si>
  <si>
    <t>不太好走/v</t>
  </si>
  <si>
    <t>不太熟练/a</t>
    <phoneticPr fontId="3" type="noConversion"/>
  </si>
  <si>
    <t>不太</t>
    <phoneticPr fontId="3" type="noConversion"/>
  </si>
  <si>
    <t>熟练</t>
  </si>
  <si>
    <t>不太准/a</t>
  </si>
  <si>
    <t>不太及时/a</t>
  </si>
  <si>
    <t>及时</t>
  </si>
  <si>
    <t>差得也不远/a</t>
  </si>
  <si>
    <t>没有非常明显/a</t>
  </si>
  <si>
    <t>不是特别好/a</t>
  </si>
  <si>
    <t>不是特别</t>
    <phoneticPr fontId="3" type="noConversion"/>
  </si>
  <si>
    <t>没那么远/a</t>
    <rPh sb="0" eb="1">
      <t>mei</t>
    </rPh>
    <rPh sb="1" eb="2">
      <t>na me</t>
    </rPh>
    <phoneticPr fontId="3" type="noConversion"/>
  </si>
  <si>
    <t>没那么</t>
    <rPh sb="0" eb="1">
      <t>mei</t>
    </rPh>
    <rPh sb="1" eb="2">
      <t>na me</t>
    </rPh>
    <phoneticPr fontId="3" type="noConversion"/>
  </si>
  <si>
    <t>没有想象的远/a</t>
    <rPh sb="0" eb="1">
      <t>mei you</t>
    </rPh>
    <rPh sb="2" eb="3">
      <t>xiang xiang</t>
    </rPh>
    <rPh sb="4" eb="5">
      <t>de</t>
    </rPh>
    <phoneticPr fontId="3" type="noConversion"/>
  </si>
  <si>
    <t>没有…想象的</t>
    <rPh sb="0" eb="1">
      <t>mei you</t>
    </rPh>
    <rPh sb="5" eb="6">
      <t>de</t>
    </rPh>
    <phoneticPr fontId="3" type="noConversion"/>
  </si>
  <si>
    <t>较</t>
    <phoneticPr fontId="3" type="noConversion"/>
  </si>
  <si>
    <t>比较热/a</t>
  </si>
  <si>
    <t>比较</t>
    <phoneticPr fontId="3" type="noConversion"/>
  </si>
  <si>
    <t>比较快/a</t>
  </si>
  <si>
    <t>比较</t>
    <phoneticPr fontId="3" type="noConversion"/>
  </si>
  <si>
    <t>快速</t>
  </si>
  <si>
    <t>比较</t>
    <phoneticPr fontId="3" type="noConversion"/>
  </si>
  <si>
    <t>比较远/a</t>
  </si>
  <si>
    <t>比较郁闷/a</t>
  </si>
  <si>
    <t>比较近/a</t>
  </si>
  <si>
    <t>比较平静/a</t>
  </si>
  <si>
    <t>比较烦躁/a</t>
  </si>
  <si>
    <t>比较准/a</t>
  </si>
  <si>
    <t>比较</t>
    <rPh sb="0" eb="1">
      <t>bi jiao</t>
    </rPh>
    <phoneticPr fontId="3" type="noConversion"/>
  </si>
  <si>
    <t>准确</t>
    <rPh sb="0" eb="1">
      <t>zhun qu</t>
    </rPh>
    <rPh sb="1" eb="2">
      <t>que</t>
    </rPh>
    <phoneticPr fontId="3" type="noConversion"/>
  </si>
  <si>
    <t>比较好/a</t>
  </si>
  <si>
    <t>比较快捷/z</t>
    <rPh sb="0" eb="1">
      <t>bi jiao</t>
    </rPh>
    <phoneticPr fontId="3" type="noConversion"/>
  </si>
  <si>
    <t>快捷</t>
    <rPh sb="0" eb="1">
      <t>kuai jie</t>
    </rPh>
    <phoneticPr fontId="3" type="noConversion"/>
  </si>
  <si>
    <t>比较顺利/a</t>
    <rPh sb="0" eb="1">
      <t>bi jiao</t>
    </rPh>
    <phoneticPr fontId="3" type="noConversion"/>
  </si>
  <si>
    <t>比较急躁/a</t>
    <rPh sb="0" eb="1">
      <t>bi jiao</t>
    </rPh>
    <phoneticPr fontId="3" type="noConversion"/>
  </si>
  <si>
    <t>比较好完成/v</t>
  </si>
  <si>
    <t>成功</t>
  </si>
  <si>
    <t>好一点/mq</t>
  </si>
  <si>
    <t>稍</t>
    <phoneticPr fontId="3" type="noConversion"/>
  </si>
  <si>
    <t>一点点不爽/n</t>
  </si>
  <si>
    <t>N01</t>
    <phoneticPr fontId="3" type="noConversion"/>
  </si>
  <si>
    <t>有点</t>
    <phoneticPr fontId="3" type="noConversion"/>
  </si>
  <si>
    <t>有点远/ad</t>
  </si>
  <si>
    <t>有点慢/a</t>
  </si>
  <si>
    <t>阻塞</t>
    <phoneticPr fontId="3" type="noConversion"/>
  </si>
  <si>
    <t>有点累/a</t>
  </si>
  <si>
    <t>有点</t>
    <phoneticPr fontId="3" type="noConversion"/>
  </si>
  <si>
    <t>有点堵/v</t>
  </si>
  <si>
    <t>阻塞</t>
    <phoneticPr fontId="3" type="noConversion"/>
  </si>
  <si>
    <t>有点远/a</t>
  </si>
  <si>
    <t>有点懵/ag</t>
  </si>
  <si>
    <t>懵里懵懂</t>
  </si>
  <si>
    <t>有点</t>
    <phoneticPr fontId="3" type="noConversion"/>
  </si>
  <si>
    <t>有点怀疑/v</t>
  </si>
  <si>
    <t>怀疑</t>
  </si>
  <si>
    <t>NL</t>
  </si>
  <si>
    <t>太阳有点大/a</t>
    <phoneticPr fontId="3" type="noConversion"/>
  </si>
  <si>
    <t>有点热/n</t>
  </si>
  <si>
    <t>有点热/a</t>
  </si>
  <si>
    <t>有点</t>
    <rPh sb="0" eb="1">
      <t>you dian</t>
    </rPh>
    <phoneticPr fontId="3" type="noConversion"/>
  </si>
  <si>
    <t>漫长</t>
    <rPh sb="0" eb="1">
      <t>man c</t>
    </rPh>
    <phoneticPr fontId="3" type="noConversion"/>
  </si>
  <si>
    <t>烦躁</t>
    <rPh sb="0" eb="1">
      <t>fan zao</t>
    </rPh>
    <phoneticPr fontId="3" type="noConversion"/>
  </si>
  <si>
    <t>有点</t>
    <rPh sb="0" eb="1">
      <t>xiao</t>
    </rPh>
    <phoneticPr fontId="3" type="noConversion"/>
  </si>
  <si>
    <t>好一些/mq</t>
  </si>
  <si>
    <t>无法看懂/v</t>
  </si>
  <si>
    <t>理解</t>
  </si>
  <si>
    <t>看不懂/v</t>
  </si>
  <si>
    <t>不</t>
    <phoneticPr fontId="3" type="noConversion"/>
  </si>
  <si>
    <t>不准/a</t>
  </si>
  <si>
    <t>不放心/v</t>
  </si>
  <si>
    <t>不</t>
    <phoneticPr fontId="3" type="noConversion"/>
  </si>
  <si>
    <t>放心</t>
  </si>
  <si>
    <t>不及时/a</t>
  </si>
  <si>
    <t>不愿意/v</t>
  </si>
  <si>
    <t>愿意</t>
  </si>
  <si>
    <t>不远/a</t>
    <phoneticPr fontId="3" type="noConversion"/>
  </si>
  <si>
    <t>不满意/v</t>
  </si>
  <si>
    <t>不</t>
    <rPh sb="0" eb="1">
      <t>bu</t>
    </rPh>
    <phoneticPr fontId="3" type="noConversion"/>
  </si>
  <si>
    <t>满意</t>
    <rPh sb="0" eb="1">
      <t>man yi</t>
    </rPh>
    <phoneticPr fontId="3" type="noConversion"/>
  </si>
  <si>
    <t>不是很准/a</t>
    <rPh sb="0" eb="1">
      <t>bu shi</t>
    </rPh>
    <phoneticPr fontId="3" type="noConversion"/>
  </si>
  <si>
    <t>很不准/a</t>
  </si>
  <si>
    <t>不准/v</t>
  </si>
  <si>
    <t>很不准/a</t>
    <rPh sb="0" eb="1">
      <t>hen</t>
    </rPh>
    <phoneticPr fontId="3" type="noConversion"/>
  </si>
  <si>
    <t>准确</t>
    <rPh sb="0" eb="1">
      <t>zhun qeu</t>
    </rPh>
    <phoneticPr fontId="3" type="noConversion"/>
  </si>
  <si>
    <t>不准时/ng</t>
  </si>
  <si>
    <t>准时</t>
    <rPh sb="0" eb="1">
      <t>zhun shi</t>
    </rPh>
    <phoneticPr fontId="3" type="noConversion"/>
  </si>
  <si>
    <t>不方便/v</t>
  </si>
  <si>
    <t>便捷</t>
    <rPh sb="0" eb="1">
      <t>bian jie</t>
    </rPh>
    <phoneticPr fontId="3" type="noConversion"/>
  </si>
  <si>
    <t>PG</t>
  </si>
  <si>
    <t>及时</t>
    <rPh sb="0" eb="1">
      <t>j shi</t>
    </rPh>
    <phoneticPr fontId="3" type="noConversion"/>
  </si>
  <si>
    <t>不方便/a</t>
  </si>
  <si>
    <t>便捷</t>
  </si>
  <si>
    <t>漫长</t>
    <rPh sb="0" eb="1">
      <t>amn chang</t>
    </rPh>
    <phoneticPr fontId="3" type="noConversion"/>
  </si>
  <si>
    <t>好不</t>
    <phoneticPr fontId="3" type="noConversion"/>
  </si>
  <si>
    <t>很不方便/a</t>
    <rPh sb="0" eb="1">
      <t>hen</t>
    </rPh>
    <phoneticPr fontId="3" type="noConversion"/>
  </si>
  <si>
    <t>很不</t>
    <rPh sb="0" eb="1">
      <t>hen bu</t>
    </rPh>
    <phoneticPr fontId="3" type="noConversion"/>
  </si>
  <si>
    <t>太不及时了/y</t>
  </si>
  <si>
    <t>特别不</t>
    <phoneticPr fontId="3" type="noConversion"/>
  </si>
  <si>
    <t>特别不准/v</t>
  </si>
  <si>
    <t>特别不满意</t>
    <rPh sb="2" eb="3">
      <t>bu</t>
    </rPh>
    <rPh sb="3" eb="4">
      <t>m y</t>
    </rPh>
    <phoneticPr fontId="3" type="noConversion"/>
  </si>
  <si>
    <t>特别不</t>
    <rPh sb="0" eb="1">
      <t>te bie</t>
    </rPh>
    <rPh sb="2" eb="3">
      <t>bu</t>
    </rPh>
    <phoneticPr fontId="3" type="noConversion"/>
  </si>
  <si>
    <t>一点都不准啊/y</t>
    <phoneticPr fontId="3" type="noConversion"/>
  </si>
  <si>
    <t>一点都不</t>
    <rPh sb="0" eb="1">
      <t>yi dian</t>
    </rPh>
    <rPh sb="2" eb="3">
      <t>dou</t>
    </rPh>
    <rPh sb="3" eb="4">
      <t>bu</t>
    </rPh>
    <phoneticPr fontId="3" type="noConversion"/>
  </si>
  <si>
    <t>准确</t>
    <rPh sb="0" eb="1">
      <t>zhuq nue</t>
    </rPh>
    <phoneticPr fontId="3" type="noConversion"/>
  </si>
  <si>
    <t>这么大的太阳</t>
    <phoneticPr fontId="3" type="noConversion"/>
  </si>
  <si>
    <t>妖风</t>
  </si>
  <si>
    <t>撑不住/vi</t>
  </si>
  <si>
    <t>招架不住</t>
  </si>
  <si>
    <t>平和/a</t>
  </si>
  <si>
    <t>平和</t>
  </si>
  <si>
    <t>幸好/d</t>
  </si>
  <si>
    <t>幸运</t>
  </si>
  <si>
    <t>忙不过来/vf</t>
  </si>
  <si>
    <t>忙乱</t>
  </si>
  <si>
    <t>不是很好走/v</t>
  </si>
  <si>
    <t>不太对/p</t>
  </si>
  <si>
    <t>不对</t>
  </si>
  <si>
    <t>不太好/a</t>
  </si>
  <si>
    <t>有待改进/v</t>
  </si>
  <si>
    <t>精进</t>
  </si>
  <si>
    <t>乱搞/v</t>
  </si>
  <si>
    <t>乱来</t>
  </si>
  <si>
    <t>乱七八糟/al</t>
  </si>
  <si>
    <t>乱七八糟</t>
  </si>
  <si>
    <t>怀疑/v</t>
  </si>
  <si>
    <t>没用</t>
  </si>
  <si>
    <t>没什么用/v</t>
  </si>
  <si>
    <t>放弃/v</t>
  </si>
  <si>
    <t>半途而废</t>
  </si>
  <si>
    <t>偏/a</t>
  </si>
  <si>
    <t>不好/a</t>
  </si>
  <si>
    <t>错</t>
    <phoneticPr fontId="3" type="noConversion"/>
  </si>
  <si>
    <t>错处</t>
  </si>
  <si>
    <t>堵住/v</t>
  </si>
  <si>
    <t>失败/vi</t>
  </si>
  <si>
    <t>失败</t>
  </si>
  <si>
    <t>欺骗</t>
  </si>
  <si>
    <t>不对/a</t>
  </si>
  <si>
    <t>确定/v</t>
  </si>
  <si>
    <t>确定</t>
    <rPh sb="0" eb="1">
      <t>qeu ding</t>
    </rPh>
    <phoneticPr fontId="3" type="noConversion"/>
  </si>
  <si>
    <t>确实/ad</t>
  </si>
  <si>
    <t>确实</t>
    <rPh sb="0" eb="1">
      <t>que shi</t>
    </rPh>
    <phoneticPr fontId="3" type="noConversion"/>
  </si>
  <si>
    <t>确认/v</t>
  </si>
  <si>
    <t>绕路/n</t>
  </si>
  <si>
    <t>绕圈子</t>
  </si>
  <si>
    <t>不错/v</t>
  </si>
  <si>
    <t>不错</t>
    <rPh sb="0" eb="1">
      <t>bu cuo</t>
    </rPh>
    <phoneticPr fontId="3" type="noConversion"/>
  </si>
  <si>
    <t>非常舒畅/a</t>
    <rPh sb="0" eb="1">
      <t>fei chang</t>
    </rPh>
    <phoneticPr fontId="3" type="noConversion"/>
  </si>
  <si>
    <t>舒畅</t>
    <rPh sb="0" eb="1">
      <t>shu chang</t>
    </rPh>
    <phoneticPr fontId="3" type="noConversion"/>
  </si>
  <si>
    <t>及时/ad</t>
  </si>
  <si>
    <t>骗人/vi</t>
  </si>
  <si>
    <t>错/vd</t>
  </si>
  <si>
    <t>这么远/a</t>
  </si>
  <si>
    <t>绕路</t>
    <phoneticPr fontId="3" type="noConversion"/>
  </si>
  <si>
    <t>绕了一个圈</t>
    <phoneticPr fontId="3" type="noConversion"/>
  </si>
  <si>
    <t>热死了/a</t>
  </si>
  <si>
    <t>错的/ude1</t>
  </si>
  <si>
    <t>幸运</t>
    <rPh sb="0" eb="1">
      <t>xing yun</t>
    </rPh>
    <phoneticPr fontId="3" type="noConversion"/>
  </si>
  <si>
    <t>定位差/a</t>
  </si>
  <si>
    <t>困难/an</t>
  </si>
  <si>
    <t>困难</t>
    <rPh sb="0" eb="1">
      <t>kun nan</t>
    </rPh>
    <phoneticPr fontId="3" type="noConversion"/>
  </si>
  <si>
    <t>定错/v</t>
  </si>
  <si>
    <t>确定</t>
    <phoneticPr fontId="3" type="noConversion"/>
  </si>
  <si>
    <t>确定</t>
  </si>
  <si>
    <t>错误/n</t>
  </si>
  <si>
    <t>脑残/a</t>
  </si>
  <si>
    <t>白痴</t>
  </si>
  <si>
    <t>自我怀疑/v</t>
  </si>
  <si>
    <t>怀疑</t>
    <rPh sb="0" eb="1">
      <t>huai yi</t>
    </rPh>
    <phoneticPr fontId="3" type="noConversion"/>
  </si>
  <si>
    <t>对了</t>
    <phoneticPr fontId="3" type="noConversion"/>
  </si>
  <si>
    <t>偏了</t>
  </si>
  <si>
    <t>那么远/a</t>
  </si>
  <si>
    <t>堵了/y</t>
  </si>
  <si>
    <t>阻塞</t>
    <rPh sb="0" eb="1">
      <t>zu s</t>
    </rPh>
    <phoneticPr fontId="3" type="noConversion"/>
  </si>
  <si>
    <t>方便/an</t>
  </si>
  <si>
    <t>有偏差/n</t>
  </si>
  <si>
    <t>偏差</t>
    <rPh sb="0" eb="1">
      <t>pain cha</t>
    </rPh>
    <phoneticPr fontId="3" type="noConversion"/>
  </si>
  <si>
    <t>晒化了/y</t>
  </si>
  <si>
    <t>都还好/a</t>
  </si>
  <si>
    <t>良好</t>
    <rPh sb="0" eb="1">
      <t>liagn hao</t>
    </rPh>
    <phoneticPr fontId="3" type="noConversion"/>
  </si>
  <si>
    <t>投诉/v</t>
  </si>
  <si>
    <t>投诉</t>
    <rPh sb="0" eb="1">
      <t>tou su</t>
    </rPh>
    <phoneticPr fontId="3" type="noConversion"/>
  </si>
  <si>
    <t>NA</t>
  </si>
  <si>
    <t>不对</t>
    <rPh sb="0" eb="1">
      <t>bu dui</t>
    </rPh>
    <phoneticPr fontId="3" type="noConversion"/>
  </si>
  <si>
    <t>对的/ude</t>
  </si>
  <si>
    <t>系数</t>
    <phoneticPr fontId="3" type="noConversion"/>
  </si>
  <si>
    <t>超</t>
    <phoneticPr fontId="3" type="noConversion"/>
  </si>
  <si>
    <t>最</t>
    <phoneticPr fontId="3" type="noConversion"/>
  </si>
  <si>
    <t>N01</t>
    <phoneticPr fontId="3" type="noConversion"/>
  </si>
  <si>
    <t>太阳实在太大</t>
    <phoneticPr fontId="3" type="noConversion"/>
  </si>
  <si>
    <t>太</t>
    <phoneticPr fontId="3" type="noConversion"/>
  </si>
  <si>
    <t>挺</t>
    <phoneticPr fontId="3" type="noConversion"/>
  </si>
  <si>
    <t>蛮</t>
    <phoneticPr fontId="3" type="noConversion"/>
  </si>
  <si>
    <t>蛮</t>
    <phoneticPr fontId="3" type="noConversion"/>
  </si>
  <si>
    <t>好</t>
    <phoneticPr fontId="3" type="noConversion"/>
  </si>
  <si>
    <t>好</t>
    <phoneticPr fontId="3" type="noConversion"/>
  </si>
  <si>
    <t>饥肠辘辘</t>
    <phoneticPr fontId="3" type="noConversion"/>
  </si>
  <si>
    <t xml:space="preserve">好远 </t>
    <phoneticPr fontId="3" type="noConversion"/>
  </si>
  <si>
    <t>非常</t>
    <phoneticPr fontId="3" type="noConversion"/>
  </si>
  <si>
    <t>非常容易/a</t>
    <phoneticPr fontId="3" type="noConversion"/>
  </si>
  <si>
    <t>非常正确/a</t>
    <phoneticPr fontId="3" type="noConversion"/>
  </si>
  <si>
    <t>非常</t>
    <phoneticPr fontId="3" type="noConversion"/>
  </si>
  <si>
    <t>更</t>
    <phoneticPr fontId="3" type="noConversion"/>
  </si>
  <si>
    <t>很</t>
    <phoneticPr fontId="3" type="noConversion"/>
  </si>
  <si>
    <t>近便</t>
    <phoneticPr fontId="3" type="noConversion"/>
  </si>
  <si>
    <t>很差的影响</t>
    <phoneticPr fontId="3" type="noConversion"/>
  </si>
  <si>
    <t>很</t>
    <phoneticPr fontId="3" type="noConversion"/>
  </si>
  <si>
    <t>很高兴</t>
    <phoneticPr fontId="3" type="noConversion"/>
  </si>
  <si>
    <t>很</t>
    <phoneticPr fontId="3" type="noConversion"/>
  </si>
  <si>
    <t>真</t>
    <phoneticPr fontId="3" type="noConversion"/>
  </si>
  <si>
    <t>特别</t>
    <phoneticPr fontId="3" type="noConversion"/>
  </si>
  <si>
    <t>差得特别远/a</t>
    <phoneticPr fontId="3" type="noConversion"/>
  </si>
  <si>
    <t>特别</t>
    <phoneticPr fontId="3" type="noConversion"/>
  </si>
  <si>
    <t>还好/a</t>
    <phoneticPr fontId="3" type="noConversion"/>
  </si>
  <si>
    <t>不是很</t>
    <phoneticPr fontId="3" type="noConversion"/>
  </si>
  <si>
    <t>不太</t>
    <phoneticPr fontId="3" type="noConversion"/>
  </si>
  <si>
    <t>没有非常</t>
    <phoneticPr fontId="3" type="noConversion"/>
  </si>
  <si>
    <t>不是特别</t>
    <phoneticPr fontId="3" type="noConversion"/>
  </si>
  <si>
    <t>不是特别清楚/a</t>
    <phoneticPr fontId="3" type="noConversion"/>
  </si>
  <si>
    <t>不是特别好找/v</t>
    <phoneticPr fontId="3" type="noConversion"/>
  </si>
  <si>
    <t>比想的要远/a</t>
    <phoneticPr fontId="3" type="noConversion"/>
  </si>
  <si>
    <t>比较杂乱/a</t>
    <phoneticPr fontId="3" type="noConversion"/>
  </si>
  <si>
    <t>比较</t>
    <phoneticPr fontId="3" type="noConversion"/>
  </si>
  <si>
    <t>闷郁</t>
    <phoneticPr fontId="3" type="noConversion"/>
  </si>
  <si>
    <t>天气比较热/a</t>
    <phoneticPr fontId="3" type="noConversion"/>
  </si>
  <si>
    <t>比较好找/v</t>
    <phoneticPr fontId="3" type="noConversion"/>
  </si>
  <si>
    <t>一点点</t>
    <phoneticPr fontId="3" type="noConversion"/>
  </si>
  <si>
    <t>有点烦躁</t>
    <phoneticPr fontId="3" type="noConversion"/>
  </si>
  <si>
    <t>缓慢</t>
    <phoneticPr fontId="3" type="noConversion"/>
  </si>
  <si>
    <t>有点堵车/v</t>
    <phoneticPr fontId="3" type="noConversion"/>
  </si>
  <si>
    <t>缓慢</t>
    <phoneticPr fontId="3" type="noConversion"/>
  </si>
  <si>
    <t>稍微有点烦躁/a</t>
    <phoneticPr fontId="3" type="noConversion"/>
  </si>
  <si>
    <t>有点小烦躁/a</t>
    <phoneticPr fontId="3" type="noConversion"/>
  </si>
  <si>
    <t>一些</t>
    <phoneticPr fontId="3" type="noConversion"/>
  </si>
  <si>
    <t>不</t>
    <phoneticPr fontId="3" type="noConversion"/>
  </si>
  <si>
    <t>不好找/v</t>
    <phoneticPr fontId="3" type="noConversion"/>
  </si>
  <si>
    <t>好不准</t>
    <phoneticPr fontId="3" type="noConversion"/>
  </si>
  <si>
    <t>太不</t>
    <phoneticPr fontId="3" type="noConversion"/>
  </si>
  <si>
    <t>特别的不准/a</t>
    <phoneticPr fontId="3" type="noConversion"/>
  </si>
  <si>
    <t>特别不</t>
    <phoneticPr fontId="3" type="noConversion"/>
  </si>
  <si>
    <t>风还这么大/a</t>
    <phoneticPr fontId="3" type="noConversion"/>
  </si>
  <si>
    <t>偏离</t>
    <phoneticPr fontId="3" type="noConversion"/>
  </si>
  <si>
    <t>堵车</t>
    <phoneticPr fontId="3" type="noConversion"/>
  </si>
  <si>
    <t>太阳比较大/a</t>
    <phoneticPr fontId="3" type="noConversion"/>
  </si>
  <si>
    <t>没什么用处/v</t>
    <phoneticPr fontId="3" type="noConversion"/>
  </si>
  <si>
    <t>欺骗我感情</t>
    <phoneticPr fontId="3" type="noConversion"/>
  </si>
  <si>
    <t>绕小弯</t>
    <phoneticPr fontId="3" type="noConversion"/>
  </si>
  <si>
    <t>绕一个圈/n</t>
    <phoneticPr fontId="3" type="noConversion"/>
  </si>
  <si>
    <t>错/v</t>
    <phoneticPr fontId="3" type="noConversion"/>
  </si>
  <si>
    <t>幸好/d</t>
    <phoneticPr fontId="3" type="noConversion"/>
  </si>
  <si>
    <t>错</t>
    <phoneticPr fontId="3" type="noConversion"/>
  </si>
  <si>
    <t>确定</t>
    <phoneticPr fontId="3" type="noConversion"/>
  </si>
  <si>
    <t>计算后强度</t>
    <rPh sb="0" eb="1">
      <t>ji suan</t>
    </rPh>
    <rPh sb="2" eb="3">
      <t>hou</t>
    </rPh>
    <rPh sb="3" eb="4">
      <t>qiang du</t>
    </rPh>
    <phoneticPr fontId="3" type="noConversion"/>
  </si>
  <si>
    <t>PH</t>
    <phoneticPr fontId="3" type="noConversion"/>
  </si>
  <si>
    <t>PH</t>
    <phoneticPr fontId="3" type="noConversion"/>
  </si>
  <si>
    <t>PH</t>
    <phoneticPr fontId="3" type="noConversion"/>
  </si>
  <si>
    <t>很不</t>
    <rPh sb="0" eb="1">
      <t>bu</t>
    </rPh>
    <phoneticPr fontId="3" type="noConversion"/>
  </si>
  <si>
    <t>情感短语</t>
    <rPh sb="0" eb="1">
      <t>rew nu yi</t>
    </rPh>
    <phoneticPr fontId="3" type="noConversion"/>
  </si>
  <si>
    <t>强度值</t>
    <phoneticPr fontId="3" type="noConversion"/>
  </si>
  <si>
    <t>用户编号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</si>
</sst>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i/>
      <sz val="11"/>
      <color theme="1"/>
      <name val="等线"/>
      <family val="3"/>
      <charset val="134"/>
    </font>
    <font>
      <i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3"/>
  <sheetViews>
    <sheetView tabSelected="1" workbookViewId="0"/>
  </sheetViews>
  <sheetFormatPr defaultRowHeight="14.25" x14ac:dyDescent="0.2"/>
  <cols>
    <col min="1" max="1" width="9" style="7"/>
    <col min="2" max="2" width="16.625" style="21" customWidth="1"/>
    <col min="3" max="6" width="9" style="21"/>
    <col min="7" max="7" width="9" style="6"/>
    <col min="8" max="10" width="9" style="21"/>
    <col min="11" max="16384" width="9" style="7"/>
  </cols>
  <sheetData>
    <row r="1" spans="1:16" ht="28.5" x14ac:dyDescent="0.2">
      <c r="A1" s="5" t="s">
        <v>456</v>
      </c>
      <c r="B1" s="6" t="s">
        <v>454</v>
      </c>
      <c r="C1" s="6" t="s">
        <v>0</v>
      </c>
      <c r="D1" s="6" t="s">
        <v>382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449</v>
      </c>
      <c r="J1" s="6" t="s">
        <v>455</v>
      </c>
    </row>
    <row r="2" spans="1:16" x14ac:dyDescent="0.2">
      <c r="A2" s="3">
        <v>25</v>
      </c>
      <c r="B2" s="3" t="s">
        <v>404</v>
      </c>
      <c r="C2" s="3" t="s">
        <v>405</v>
      </c>
      <c r="D2" s="1">
        <v>0.75</v>
      </c>
      <c r="E2" s="3" t="s">
        <v>142</v>
      </c>
      <c r="F2" s="2" t="s">
        <v>53</v>
      </c>
      <c r="G2" s="8">
        <v>5</v>
      </c>
      <c r="H2" s="3">
        <v>0</v>
      </c>
      <c r="I2" s="8">
        <f>G2+(1-G2)*D2</f>
        <v>2</v>
      </c>
      <c r="J2" s="10">
        <f t="shared" ref="J2:J65" si="0">ABS(I2)</f>
        <v>2</v>
      </c>
      <c r="K2" s="2"/>
      <c r="L2" s="2"/>
    </row>
    <row r="3" spans="1:16" x14ac:dyDescent="0.2">
      <c r="A3" s="3">
        <v>22</v>
      </c>
      <c r="B3" s="1" t="s">
        <v>446</v>
      </c>
      <c r="C3" s="1"/>
      <c r="D3" s="1"/>
      <c r="E3" s="1" t="s">
        <v>354</v>
      </c>
      <c r="F3" s="2" t="s">
        <v>53</v>
      </c>
      <c r="G3" s="8">
        <v>7</v>
      </c>
      <c r="H3" s="3">
        <v>0</v>
      </c>
      <c r="I3" s="13">
        <f>G3</f>
        <v>7</v>
      </c>
      <c r="J3" s="10">
        <f t="shared" si="0"/>
        <v>7</v>
      </c>
    </row>
    <row r="4" spans="1:16" x14ac:dyDescent="0.2">
      <c r="A4" s="3">
        <v>19</v>
      </c>
      <c r="B4" s="1" t="s">
        <v>344</v>
      </c>
      <c r="C4" s="1" t="s">
        <v>395</v>
      </c>
      <c r="D4" s="1">
        <v>0.75</v>
      </c>
      <c r="E4" s="1" t="s">
        <v>345</v>
      </c>
      <c r="F4" s="2" t="s">
        <v>53</v>
      </c>
      <c r="G4" s="8">
        <v>5</v>
      </c>
      <c r="H4" s="3">
        <v>0</v>
      </c>
      <c r="I4" s="8">
        <f>G4+(1-G4)*D4</f>
        <v>2</v>
      </c>
      <c r="J4" s="10">
        <f t="shared" si="0"/>
        <v>2</v>
      </c>
      <c r="K4" s="3"/>
      <c r="L4" s="6"/>
    </row>
    <row r="5" spans="1:16" x14ac:dyDescent="0.2">
      <c r="A5" s="9" t="s">
        <v>22</v>
      </c>
      <c r="B5" s="22" t="s">
        <v>145</v>
      </c>
      <c r="C5" s="22" t="s">
        <v>406</v>
      </c>
      <c r="D5" s="4">
        <v>0.75</v>
      </c>
      <c r="E5" s="2" t="s">
        <v>146</v>
      </c>
      <c r="F5" s="2" t="s">
        <v>53</v>
      </c>
      <c r="G5" s="10">
        <v>3</v>
      </c>
      <c r="H5" s="2">
        <v>0</v>
      </c>
      <c r="I5" s="8">
        <f>G5+(1-G5)*D5</f>
        <v>1.5</v>
      </c>
      <c r="J5" s="10">
        <f t="shared" si="0"/>
        <v>1.5</v>
      </c>
      <c r="K5" s="3"/>
    </row>
    <row r="6" spans="1:16" x14ac:dyDescent="0.2">
      <c r="A6" s="3">
        <v>19</v>
      </c>
      <c r="B6" s="4" t="s">
        <v>272</v>
      </c>
      <c r="C6" s="4" t="s">
        <v>267</v>
      </c>
      <c r="D6" s="4">
        <v>-0.8</v>
      </c>
      <c r="E6" s="2" t="s">
        <v>29</v>
      </c>
      <c r="F6" s="2" t="s">
        <v>53</v>
      </c>
      <c r="G6" s="10">
        <v>5</v>
      </c>
      <c r="H6" s="2">
        <v>0</v>
      </c>
      <c r="I6" s="10">
        <f>D6*G6</f>
        <v>-4</v>
      </c>
      <c r="J6" s="10">
        <f t="shared" si="0"/>
        <v>4</v>
      </c>
      <c r="K6" s="2"/>
      <c r="L6" s="2"/>
    </row>
    <row r="7" spans="1:16" x14ac:dyDescent="0.2">
      <c r="A7" s="3">
        <v>19</v>
      </c>
      <c r="B7" s="4" t="s">
        <v>307</v>
      </c>
      <c r="C7" s="4"/>
      <c r="D7" s="4"/>
      <c r="E7" s="2" t="s">
        <v>308</v>
      </c>
      <c r="F7" s="2" t="s">
        <v>53</v>
      </c>
      <c r="G7" s="10">
        <v>7</v>
      </c>
      <c r="H7" s="2">
        <v>0</v>
      </c>
      <c r="I7" s="13">
        <f>G7</f>
        <v>7</v>
      </c>
      <c r="J7" s="10">
        <f t="shared" si="0"/>
        <v>7</v>
      </c>
    </row>
    <row r="8" spans="1:16" x14ac:dyDescent="0.2">
      <c r="A8" s="9" t="s">
        <v>37</v>
      </c>
      <c r="B8" s="4" t="s">
        <v>307</v>
      </c>
      <c r="C8" s="4"/>
      <c r="D8" s="4"/>
      <c r="E8" s="2" t="s">
        <v>308</v>
      </c>
      <c r="F8" s="2" t="s">
        <v>53</v>
      </c>
      <c r="G8" s="10">
        <v>7</v>
      </c>
      <c r="H8" s="2">
        <v>0</v>
      </c>
      <c r="I8" s="13">
        <f>G8</f>
        <v>7</v>
      </c>
      <c r="J8" s="10">
        <f t="shared" si="0"/>
        <v>7</v>
      </c>
      <c r="K8" s="2"/>
      <c r="L8" s="2"/>
      <c r="M8" s="2"/>
      <c r="N8" s="2"/>
      <c r="O8" s="2"/>
      <c r="P8" s="2"/>
    </row>
    <row r="9" spans="1:16" x14ac:dyDescent="0.2">
      <c r="A9" s="3">
        <v>19</v>
      </c>
      <c r="B9" s="1" t="s">
        <v>50</v>
      </c>
      <c r="C9" s="1" t="s">
        <v>51</v>
      </c>
      <c r="D9" s="1">
        <v>0.75</v>
      </c>
      <c r="E9" s="1" t="s">
        <v>52</v>
      </c>
      <c r="F9" s="2" t="s">
        <v>53</v>
      </c>
      <c r="G9" s="8">
        <v>3</v>
      </c>
      <c r="H9" s="3">
        <v>0</v>
      </c>
      <c r="I9" s="8">
        <f>G9+(1-G9)*D9</f>
        <v>1.5</v>
      </c>
      <c r="J9" s="10">
        <f t="shared" si="0"/>
        <v>1.5</v>
      </c>
      <c r="K9" s="2"/>
      <c r="L9" s="2"/>
      <c r="M9" s="2"/>
      <c r="N9" s="2"/>
      <c r="O9" s="2"/>
    </row>
    <row r="10" spans="1:16" x14ac:dyDescent="0.2">
      <c r="A10" s="3">
        <v>24</v>
      </c>
      <c r="B10" s="3" t="s">
        <v>138</v>
      </c>
      <c r="C10" s="3" t="s">
        <v>132</v>
      </c>
      <c r="D10" s="1">
        <v>0.75</v>
      </c>
      <c r="E10" s="3" t="s">
        <v>139</v>
      </c>
      <c r="F10" s="2" t="s">
        <v>53</v>
      </c>
      <c r="G10" s="8">
        <v>3</v>
      </c>
      <c r="H10" s="3">
        <v>0</v>
      </c>
      <c r="I10" s="8">
        <f>G10+(1-G10)*D10</f>
        <v>1.5</v>
      </c>
      <c r="J10" s="10">
        <f t="shared" si="0"/>
        <v>1.5</v>
      </c>
    </row>
    <row r="11" spans="1:16" x14ac:dyDescent="0.2">
      <c r="A11" s="9" t="s">
        <v>72</v>
      </c>
      <c r="B11" s="4" t="s">
        <v>168</v>
      </c>
      <c r="C11" s="4" t="s">
        <v>171</v>
      </c>
      <c r="D11" s="4">
        <v>0.5</v>
      </c>
      <c r="E11" s="2" t="s">
        <v>169</v>
      </c>
      <c r="F11" s="2" t="s">
        <v>53</v>
      </c>
      <c r="G11" s="10">
        <v>3</v>
      </c>
      <c r="H11" s="2">
        <v>0</v>
      </c>
      <c r="I11" s="8">
        <f>G11+(1-G11)*D11</f>
        <v>2</v>
      </c>
      <c r="J11" s="10">
        <f t="shared" si="0"/>
        <v>2</v>
      </c>
      <c r="K11" s="3"/>
    </row>
    <row r="12" spans="1:16" x14ac:dyDescent="0.2">
      <c r="A12" s="3">
        <v>26</v>
      </c>
      <c r="B12" s="3" t="s">
        <v>230</v>
      </c>
      <c r="C12" s="3" t="s">
        <v>225</v>
      </c>
      <c r="D12" s="1">
        <v>0.5</v>
      </c>
      <c r="E12" s="3" t="s">
        <v>139</v>
      </c>
      <c r="F12" s="2" t="s">
        <v>53</v>
      </c>
      <c r="G12" s="8">
        <v>3</v>
      </c>
      <c r="H12" s="3">
        <v>0</v>
      </c>
      <c r="I12" s="8">
        <f>G12+(1-G12)*D12</f>
        <v>2</v>
      </c>
      <c r="J12" s="10">
        <f t="shared" si="0"/>
        <v>2</v>
      </c>
      <c r="K12" s="3"/>
    </row>
    <row r="13" spans="1:16" x14ac:dyDescent="0.2">
      <c r="A13" s="3">
        <v>23</v>
      </c>
      <c r="B13" s="1" t="s">
        <v>182</v>
      </c>
      <c r="C13" s="1" t="s">
        <v>190</v>
      </c>
      <c r="D13" s="1">
        <v>0.5</v>
      </c>
      <c r="E13" s="1" t="s">
        <v>192</v>
      </c>
      <c r="F13" s="2" t="s">
        <v>53</v>
      </c>
      <c r="G13" s="8">
        <v>5</v>
      </c>
      <c r="H13" s="3">
        <v>1</v>
      </c>
      <c r="I13" s="8">
        <f>G13+(1-G13)*D13</f>
        <v>3</v>
      </c>
      <c r="J13" s="10">
        <f t="shared" si="0"/>
        <v>3</v>
      </c>
      <c r="K13" s="2"/>
      <c r="L13" s="2"/>
    </row>
    <row r="14" spans="1:16" x14ac:dyDescent="0.2">
      <c r="A14" s="3">
        <v>23</v>
      </c>
      <c r="B14" s="1" t="s">
        <v>193</v>
      </c>
      <c r="C14" s="1" t="s">
        <v>190</v>
      </c>
      <c r="D14" s="1">
        <v>0.5</v>
      </c>
      <c r="E14" s="1" t="s">
        <v>192</v>
      </c>
      <c r="F14" s="2" t="s">
        <v>53</v>
      </c>
      <c r="G14" s="8">
        <v>5</v>
      </c>
      <c r="H14" s="3">
        <v>1</v>
      </c>
      <c r="I14" s="8">
        <f>G14+(1-G14)*D14</f>
        <v>3</v>
      </c>
      <c r="J14" s="10">
        <f t="shared" si="0"/>
        <v>3</v>
      </c>
      <c r="M14" s="2"/>
      <c r="N14" s="2"/>
      <c r="O14" s="2"/>
      <c r="P14" s="2"/>
    </row>
    <row r="15" spans="1:16" x14ac:dyDescent="0.2">
      <c r="A15" s="9" t="s">
        <v>9</v>
      </c>
      <c r="B15" s="4" t="s">
        <v>232</v>
      </c>
      <c r="C15" s="4" t="s">
        <v>216</v>
      </c>
      <c r="D15" s="4">
        <v>0.5</v>
      </c>
      <c r="E15" s="7" t="s">
        <v>233</v>
      </c>
      <c r="F15" s="2" t="s">
        <v>53</v>
      </c>
      <c r="G15" s="11">
        <v>3</v>
      </c>
      <c r="H15" s="7">
        <v>1</v>
      </c>
      <c r="I15" s="8">
        <f>G15+(1-G15)*D15</f>
        <v>2</v>
      </c>
      <c r="J15" s="10">
        <f t="shared" si="0"/>
        <v>2</v>
      </c>
      <c r="K15" s="3"/>
    </row>
    <row r="16" spans="1:16" x14ac:dyDescent="0.2">
      <c r="A16" s="9" t="s">
        <v>126</v>
      </c>
      <c r="B16" s="4" t="s">
        <v>182</v>
      </c>
      <c r="C16" s="4" t="s">
        <v>166</v>
      </c>
      <c r="D16" s="4">
        <v>0.5</v>
      </c>
      <c r="E16" s="2" t="s">
        <v>183</v>
      </c>
      <c r="F16" s="2" t="s">
        <v>53</v>
      </c>
      <c r="G16" s="10">
        <v>5</v>
      </c>
      <c r="H16" s="2">
        <v>1</v>
      </c>
      <c r="I16" s="8">
        <f>G16+(1-G16)*D16</f>
        <v>3</v>
      </c>
      <c r="J16" s="10">
        <f t="shared" si="0"/>
        <v>3</v>
      </c>
      <c r="K16" s="2"/>
      <c r="L16" s="2"/>
    </row>
    <row r="17" spans="1:16" x14ac:dyDescent="0.2">
      <c r="A17" s="3">
        <v>30</v>
      </c>
      <c r="B17" s="1" t="s">
        <v>55</v>
      </c>
      <c r="C17" s="3" t="s">
        <v>51</v>
      </c>
      <c r="D17" s="1">
        <v>0.75</v>
      </c>
      <c r="E17" s="3" t="s">
        <v>56</v>
      </c>
      <c r="F17" s="2" t="s">
        <v>53</v>
      </c>
      <c r="G17" s="8">
        <v>3</v>
      </c>
      <c r="H17" s="3">
        <v>1</v>
      </c>
      <c r="I17" s="8">
        <f>G17+(1-G17)*D17</f>
        <v>1.5</v>
      </c>
      <c r="J17" s="10">
        <f t="shared" si="0"/>
        <v>1.5</v>
      </c>
      <c r="K17" s="2"/>
      <c r="L17" s="2"/>
    </row>
    <row r="18" spans="1:16" x14ac:dyDescent="0.2">
      <c r="A18" s="9" t="s">
        <v>93</v>
      </c>
      <c r="B18" s="4" t="s">
        <v>119</v>
      </c>
      <c r="C18" s="4" t="s">
        <v>120</v>
      </c>
      <c r="D18" s="4">
        <v>0.75</v>
      </c>
      <c r="E18" s="2" t="s">
        <v>121</v>
      </c>
      <c r="F18" s="2" t="s">
        <v>53</v>
      </c>
      <c r="G18" s="10">
        <v>3</v>
      </c>
      <c r="H18" s="2">
        <v>1</v>
      </c>
      <c r="I18" s="8">
        <f>G18+(1-G18)*D18</f>
        <v>1.5</v>
      </c>
      <c r="J18" s="10">
        <f t="shared" si="0"/>
        <v>1.5</v>
      </c>
    </row>
    <row r="19" spans="1:16" x14ac:dyDescent="0.2">
      <c r="A19" s="3">
        <v>23</v>
      </c>
      <c r="B19" s="3" t="s">
        <v>189</v>
      </c>
      <c r="C19" s="3" t="s">
        <v>190</v>
      </c>
      <c r="D19" s="1">
        <v>0.5</v>
      </c>
      <c r="E19" s="3" t="s">
        <v>191</v>
      </c>
      <c r="F19" s="2" t="s">
        <v>53</v>
      </c>
      <c r="G19" s="8">
        <v>3</v>
      </c>
      <c r="H19" s="3">
        <v>1</v>
      </c>
      <c r="I19" s="8">
        <f>G19+(1-G19)*D19</f>
        <v>2</v>
      </c>
      <c r="J19" s="10">
        <f t="shared" si="0"/>
        <v>2</v>
      </c>
      <c r="K19" s="2"/>
      <c r="L19" s="2"/>
    </row>
    <row r="20" spans="1:16" x14ac:dyDescent="0.2">
      <c r="A20" s="9" t="s">
        <v>126</v>
      </c>
      <c r="B20" s="4" t="s">
        <v>129</v>
      </c>
      <c r="C20" s="4" t="s">
        <v>120</v>
      </c>
      <c r="D20" s="4">
        <v>0.75</v>
      </c>
      <c r="E20" s="2" t="s">
        <v>130</v>
      </c>
      <c r="F20" s="2" t="s">
        <v>54</v>
      </c>
      <c r="G20" s="10">
        <v>3</v>
      </c>
      <c r="H20" s="2">
        <v>0</v>
      </c>
      <c r="I20" s="8">
        <f>G20+(1-G20)*D20</f>
        <v>1.5</v>
      </c>
      <c r="J20" s="10">
        <f t="shared" si="0"/>
        <v>1.5</v>
      </c>
      <c r="M20" s="2"/>
      <c r="N20" s="2"/>
      <c r="O20" s="2"/>
      <c r="P20" s="2"/>
    </row>
    <row r="21" spans="1:16" x14ac:dyDescent="0.2">
      <c r="A21" s="9" t="s">
        <v>31</v>
      </c>
      <c r="B21" s="4" t="s">
        <v>222</v>
      </c>
      <c r="C21" s="4" t="s">
        <v>218</v>
      </c>
      <c r="D21" s="4">
        <v>0.5</v>
      </c>
      <c r="E21" s="2" t="s">
        <v>130</v>
      </c>
      <c r="F21" s="2" t="s">
        <v>54</v>
      </c>
      <c r="G21" s="10">
        <v>3</v>
      </c>
      <c r="H21" s="2">
        <v>0</v>
      </c>
      <c r="I21" s="8">
        <f>G21+(1-G21)*D21</f>
        <v>2</v>
      </c>
      <c r="J21" s="10">
        <f t="shared" si="0"/>
        <v>2</v>
      </c>
      <c r="K21" s="2"/>
      <c r="L21" s="2"/>
    </row>
    <row r="22" spans="1:16" x14ac:dyDescent="0.2">
      <c r="A22" s="9" t="s">
        <v>126</v>
      </c>
      <c r="B22" s="4" t="s">
        <v>222</v>
      </c>
      <c r="C22" s="4" t="s">
        <v>419</v>
      </c>
      <c r="D22" s="4">
        <v>0.5</v>
      </c>
      <c r="E22" s="2" t="s">
        <v>130</v>
      </c>
      <c r="F22" s="2" t="s">
        <v>54</v>
      </c>
      <c r="G22" s="10">
        <v>3</v>
      </c>
      <c r="H22" s="2">
        <v>0</v>
      </c>
      <c r="I22" s="8">
        <f>G22+(1-G22)*D22</f>
        <v>2</v>
      </c>
      <c r="J22" s="10">
        <f t="shared" si="0"/>
        <v>2</v>
      </c>
      <c r="K22" s="2"/>
      <c r="L22" s="2"/>
    </row>
    <row r="23" spans="1:16" x14ac:dyDescent="0.2">
      <c r="A23" s="9" t="s">
        <v>93</v>
      </c>
      <c r="B23" s="4" t="s">
        <v>396</v>
      </c>
      <c r="C23" s="4" t="s">
        <v>395</v>
      </c>
      <c r="D23" s="4">
        <v>0.75</v>
      </c>
      <c r="E23" s="2" t="s">
        <v>94</v>
      </c>
      <c r="F23" s="4" t="s">
        <v>450</v>
      </c>
      <c r="G23" s="10">
        <v>5</v>
      </c>
      <c r="H23" s="2">
        <v>0</v>
      </c>
      <c r="I23" s="8">
        <f>G23+(1-G23)*D23</f>
        <v>2</v>
      </c>
      <c r="J23" s="10">
        <f t="shared" si="0"/>
        <v>2</v>
      </c>
    </row>
    <row r="24" spans="1:16" x14ac:dyDescent="0.2">
      <c r="A24" s="9" t="s">
        <v>37</v>
      </c>
      <c r="B24" s="4" t="s">
        <v>194</v>
      </c>
      <c r="C24" s="4" t="s">
        <v>195</v>
      </c>
      <c r="D24" s="4">
        <v>0.5</v>
      </c>
      <c r="E24" s="2" t="s">
        <v>196</v>
      </c>
      <c r="F24" s="3" t="s">
        <v>40</v>
      </c>
      <c r="G24" s="10">
        <v>3</v>
      </c>
      <c r="H24" s="2">
        <v>0</v>
      </c>
      <c r="I24" s="8">
        <f>G24+(1-G24)*D24</f>
        <v>2</v>
      </c>
      <c r="J24" s="10">
        <f t="shared" si="0"/>
        <v>2</v>
      </c>
    </row>
    <row r="25" spans="1:16" x14ac:dyDescent="0.2">
      <c r="A25" s="9" t="s">
        <v>37</v>
      </c>
      <c r="B25" s="4" t="s">
        <v>415</v>
      </c>
      <c r="C25" s="4" t="s">
        <v>207</v>
      </c>
      <c r="D25" s="4">
        <v>0.5</v>
      </c>
      <c r="E25" s="2" t="s">
        <v>196</v>
      </c>
      <c r="F25" s="3" t="s">
        <v>40</v>
      </c>
      <c r="G25" s="10">
        <v>3</v>
      </c>
      <c r="H25" s="2">
        <v>0</v>
      </c>
      <c r="I25" s="8">
        <f>G25+(1-G25)*D25</f>
        <v>2</v>
      </c>
      <c r="J25" s="10">
        <f t="shared" si="0"/>
        <v>2</v>
      </c>
      <c r="K25" s="3"/>
    </row>
    <row r="26" spans="1:16" x14ac:dyDescent="0.2">
      <c r="A26" s="3">
        <v>19</v>
      </c>
      <c r="B26" s="4" t="s">
        <v>346</v>
      </c>
      <c r="C26" s="4"/>
      <c r="D26" s="4"/>
      <c r="E26" s="2" t="s">
        <v>203</v>
      </c>
      <c r="F26" s="3" t="s">
        <v>40</v>
      </c>
      <c r="G26" s="10">
        <v>1</v>
      </c>
      <c r="H26" s="2">
        <v>0</v>
      </c>
      <c r="I26" s="13">
        <f>G26</f>
        <v>1</v>
      </c>
      <c r="J26" s="10">
        <f t="shared" si="0"/>
        <v>1</v>
      </c>
      <c r="K26" s="3"/>
    </row>
    <row r="27" spans="1:16" x14ac:dyDescent="0.2">
      <c r="A27" s="9" t="s">
        <v>5</v>
      </c>
      <c r="B27" s="4" t="s">
        <v>178</v>
      </c>
      <c r="C27" s="4" t="s">
        <v>166</v>
      </c>
      <c r="D27" s="4">
        <v>0.5</v>
      </c>
      <c r="E27" s="2" t="s">
        <v>179</v>
      </c>
      <c r="F27" s="3" t="s">
        <v>40</v>
      </c>
      <c r="G27" s="10">
        <v>5</v>
      </c>
      <c r="H27" s="2">
        <v>0</v>
      </c>
      <c r="I27" s="8">
        <f>G27+(1-G27)*D27</f>
        <v>3</v>
      </c>
      <c r="J27" s="10">
        <f t="shared" si="0"/>
        <v>3</v>
      </c>
      <c r="K27" s="2"/>
      <c r="L27" s="2"/>
      <c r="M27" s="2"/>
      <c r="N27" s="2"/>
      <c r="O27" s="2"/>
      <c r="P27" s="2"/>
    </row>
    <row r="28" spans="1:16" x14ac:dyDescent="0.2">
      <c r="A28" s="9" t="s">
        <v>5</v>
      </c>
      <c r="B28" s="4" t="s">
        <v>205</v>
      </c>
      <c r="C28" s="4" t="s">
        <v>413</v>
      </c>
      <c r="D28" s="4">
        <v>0.5</v>
      </c>
      <c r="E28" s="2" t="s">
        <v>179</v>
      </c>
      <c r="F28" s="3" t="s">
        <v>40</v>
      </c>
      <c r="G28" s="10">
        <v>5</v>
      </c>
      <c r="H28" s="2">
        <v>0</v>
      </c>
      <c r="I28" s="8">
        <f>G28+(1-G28)*D28</f>
        <v>3</v>
      </c>
      <c r="J28" s="10">
        <f t="shared" si="0"/>
        <v>3</v>
      </c>
      <c r="M28" s="2"/>
      <c r="N28" s="2"/>
      <c r="O28" s="2"/>
      <c r="P28" s="2"/>
    </row>
    <row r="29" spans="1:16" x14ac:dyDescent="0.2">
      <c r="A29" s="3">
        <v>19</v>
      </c>
      <c r="B29" s="4" t="s">
        <v>416</v>
      </c>
      <c r="C29" s="4" t="s">
        <v>414</v>
      </c>
      <c r="D29" s="4">
        <v>0.5</v>
      </c>
      <c r="E29" s="2" t="s">
        <v>94</v>
      </c>
      <c r="F29" s="4" t="s">
        <v>452</v>
      </c>
      <c r="G29" s="10">
        <v>5</v>
      </c>
      <c r="H29" s="2">
        <v>0</v>
      </c>
      <c r="I29" s="8">
        <f>G29+(1-G29)*D29</f>
        <v>3</v>
      </c>
      <c r="J29" s="10">
        <f t="shared" si="0"/>
        <v>3</v>
      </c>
      <c r="K29" s="3"/>
      <c r="M29" s="2"/>
    </row>
    <row r="30" spans="1:16" x14ac:dyDescent="0.2">
      <c r="A30" s="3">
        <v>30</v>
      </c>
      <c r="B30" s="1" t="s">
        <v>107</v>
      </c>
      <c r="C30" s="3" t="s">
        <v>96</v>
      </c>
      <c r="D30" s="1">
        <v>0.75</v>
      </c>
      <c r="E30" s="3" t="s">
        <v>108</v>
      </c>
      <c r="F30" s="3" t="s">
        <v>40</v>
      </c>
      <c r="G30" s="8">
        <v>5</v>
      </c>
      <c r="H30" s="3">
        <v>0</v>
      </c>
      <c r="I30" s="8">
        <f>G30+(1-G30)*D30</f>
        <v>2</v>
      </c>
      <c r="J30" s="10">
        <f t="shared" si="0"/>
        <v>2</v>
      </c>
      <c r="K30" s="3"/>
    </row>
    <row r="31" spans="1:16" x14ac:dyDescent="0.2">
      <c r="A31" s="3">
        <v>20</v>
      </c>
      <c r="B31" s="3" t="s">
        <v>131</v>
      </c>
      <c r="C31" s="3" t="s">
        <v>132</v>
      </c>
      <c r="D31" s="1">
        <v>0.75</v>
      </c>
      <c r="E31" s="3" t="s">
        <v>133</v>
      </c>
      <c r="F31" s="3" t="s">
        <v>40</v>
      </c>
      <c r="G31" s="8">
        <v>5</v>
      </c>
      <c r="H31" s="3">
        <v>0</v>
      </c>
      <c r="I31" s="8">
        <f>G31+(1-G31)*D31</f>
        <v>2</v>
      </c>
      <c r="J31" s="10">
        <f t="shared" si="0"/>
        <v>2</v>
      </c>
      <c r="K31" s="3"/>
    </row>
    <row r="32" spans="1:16" x14ac:dyDescent="0.2">
      <c r="A32" s="3">
        <v>16</v>
      </c>
      <c r="B32" s="1" t="s">
        <v>184</v>
      </c>
      <c r="C32" s="1" t="s">
        <v>185</v>
      </c>
      <c r="D32" s="1">
        <v>0.5</v>
      </c>
      <c r="E32" s="1" t="s">
        <v>186</v>
      </c>
      <c r="F32" s="3" t="s">
        <v>40</v>
      </c>
      <c r="G32" s="8">
        <v>1</v>
      </c>
      <c r="H32" s="3">
        <v>0</v>
      </c>
      <c r="I32" s="8">
        <f>G32+(1-G32)*D32</f>
        <v>1</v>
      </c>
      <c r="J32" s="10">
        <f t="shared" si="0"/>
        <v>1</v>
      </c>
      <c r="K32" s="3"/>
    </row>
    <row r="33" spans="1:16" x14ac:dyDescent="0.2">
      <c r="A33" s="3">
        <v>16</v>
      </c>
      <c r="B33" s="3" t="s">
        <v>187</v>
      </c>
      <c r="C33" s="3" t="s">
        <v>185</v>
      </c>
      <c r="D33" s="1">
        <v>0.5</v>
      </c>
      <c r="E33" s="1" t="s">
        <v>186</v>
      </c>
      <c r="F33" s="3" t="s">
        <v>40</v>
      </c>
      <c r="G33" s="8">
        <v>1</v>
      </c>
      <c r="H33" s="3">
        <v>0</v>
      </c>
      <c r="I33" s="8">
        <f>G33+(1-G33)*D33</f>
        <v>1</v>
      </c>
      <c r="J33" s="10">
        <f t="shared" si="0"/>
        <v>1</v>
      </c>
      <c r="K33" s="3"/>
      <c r="M33" s="2"/>
      <c r="N33" s="2"/>
      <c r="O33" s="2"/>
      <c r="P33" s="2"/>
    </row>
    <row r="34" spans="1:16" x14ac:dyDescent="0.2">
      <c r="A34" s="9" t="s">
        <v>27</v>
      </c>
      <c r="B34" s="4" t="s">
        <v>202</v>
      </c>
      <c r="C34" s="4" t="s">
        <v>199</v>
      </c>
      <c r="D34" s="4">
        <v>0.5</v>
      </c>
      <c r="E34" s="2" t="s">
        <v>203</v>
      </c>
      <c r="F34" s="3" t="s">
        <v>40</v>
      </c>
      <c r="G34" s="10">
        <v>1</v>
      </c>
      <c r="H34" s="2">
        <v>0</v>
      </c>
      <c r="I34" s="8">
        <f>G34+(1-G34)*D34</f>
        <v>1</v>
      </c>
      <c r="J34" s="10">
        <f t="shared" si="0"/>
        <v>1</v>
      </c>
      <c r="K34" s="2"/>
      <c r="L34" s="2"/>
    </row>
    <row r="35" spans="1:16" x14ac:dyDescent="0.2">
      <c r="A35" s="9" t="s">
        <v>93</v>
      </c>
      <c r="B35" s="4" t="s">
        <v>118</v>
      </c>
      <c r="C35" s="4" t="s">
        <v>400</v>
      </c>
      <c r="D35" s="4">
        <v>0.75</v>
      </c>
      <c r="E35" s="2" t="s">
        <v>94</v>
      </c>
      <c r="F35" s="4" t="s">
        <v>451</v>
      </c>
      <c r="G35" s="10">
        <v>5</v>
      </c>
      <c r="H35" s="2">
        <v>0</v>
      </c>
      <c r="I35" s="8">
        <f>G35+(1-G35)*D35</f>
        <v>2</v>
      </c>
      <c r="J35" s="10">
        <f t="shared" si="0"/>
        <v>2</v>
      </c>
      <c r="K35" s="2"/>
      <c r="L35" s="2"/>
      <c r="M35" s="2"/>
      <c r="N35" s="2"/>
      <c r="O35" s="2"/>
    </row>
    <row r="36" spans="1:16" x14ac:dyDescent="0.2">
      <c r="A36" s="3">
        <v>21</v>
      </c>
      <c r="B36" s="4" t="s">
        <v>422</v>
      </c>
      <c r="C36" s="4" t="s">
        <v>218</v>
      </c>
      <c r="D36" s="4">
        <v>0.5</v>
      </c>
      <c r="E36" s="2" t="s">
        <v>94</v>
      </c>
      <c r="F36" s="4" t="s">
        <v>452</v>
      </c>
      <c r="G36" s="10">
        <v>5</v>
      </c>
      <c r="H36" s="2">
        <v>0</v>
      </c>
      <c r="I36" s="8">
        <f>G36+(1-G36)*D36</f>
        <v>3</v>
      </c>
      <c r="J36" s="10">
        <f t="shared" si="0"/>
        <v>3</v>
      </c>
      <c r="K36" s="2"/>
      <c r="L36" s="2"/>
      <c r="M36" s="2"/>
      <c r="N36" s="2"/>
      <c r="O36" s="2"/>
    </row>
    <row r="37" spans="1:16" x14ac:dyDescent="0.2">
      <c r="A37" s="3">
        <v>23</v>
      </c>
      <c r="B37" s="1" t="s">
        <v>60</v>
      </c>
      <c r="C37" s="1" t="s">
        <v>61</v>
      </c>
      <c r="D37" s="1">
        <v>0.75</v>
      </c>
      <c r="E37" s="1" t="s">
        <v>62</v>
      </c>
      <c r="F37" s="3" t="s">
        <v>40</v>
      </c>
      <c r="G37" s="8">
        <v>5</v>
      </c>
      <c r="H37" s="3">
        <v>1</v>
      </c>
      <c r="I37" s="8">
        <f>G37+(1-G37)*D37</f>
        <v>2</v>
      </c>
      <c r="J37" s="10">
        <f t="shared" si="0"/>
        <v>2</v>
      </c>
      <c r="M37" s="2"/>
      <c r="N37" s="2"/>
      <c r="O37" s="2"/>
    </row>
    <row r="38" spans="1:16" x14ac:dyDescent="0.2">
      <c r="A38" s="3">
        <v>23</v>
      </c>
      <c r="B38" s="1" t="s">
        <v>59</v>
      </c>
      <c r="C38" s="1" t="s">
        <v>390</v>
      </c>
      <c r="D38" s="1">
        <v>0.75</v>
      </c>
      <c r="E38" s="1" t="s">
        <v>164</v>
      </c>
      <c r="F38" s="3" t="s">
        <v>40</v>
      </c>
      <c r="G38" s="8">
        <v>5</v>
      </c>
      <c r="H38" s="3">
        <v>1</v>
      </c>
      <c r="I38" s="8">
        <f>G38+(1-G38)*D38</f>
        <v>2</v>
      </c>
      <c r="J38" s="10">
        <f t="shared" si="0"/>
        <v>2</v>
      </c>
      <c r="K38" s="2"/>
    </row>
    <row r="39" spans="1:16" x14ac:dyDescent="0.2">
      <c r="A39" s="9" t="s">
        <v>126</v>
      </c>
      <c r="B39" s="4" t="s">
        <v>127</v>
      </c>
      <c r="C39" s="4" t="s">
        <v>120</v>
      </c>
      <c r="D39" s="4">
        <v>0.75</v>
      </c>
      <c r="E39" s="2" t="s">
        <v>401</v>
      </c>
      <c r="F39" s="3" t="s">
        <v>40</v>
      </c>
      <c r="G39" s="10">
        <v>3</v>
      </c>
      <c r="H39" s="2">
        <v>1</v>
      </c>
      <c r="I39" s="8">
        <f>G39+(1-G39)*D39</f>
        <v>1.5</v>
      </c>
      <c r="J39" s="10">
        <f t="shared" si="0"/>
        <v>1.5</v>
      </c>
      <c r="K39" s="2"/>
      <c r="L39" s="2"/>
    </row>
    <row r="40" spans="1:16" x14ac:dyDescent="0.2">
      <c r="A40" s="3">
        <v>25</v>
      </c>
      <c r="B40" s="3" t="s">
        <v>140</v>
      </c>
      <c r="C40" s="3" t="s">
        <v>132</v>
      </c>
      <c r="D40" s="1">
        <v>0.75</v>
      </c>
      <c r="E40" s="3" t="s">
        <v>141</v>
      </c>
      <c r="F40" s="3" t="s">
        <v>40</v>
      </c>
      <c r="G40" s="8">
        <v>5</v>
      </c>
      <c r="H40" s="3">
        <v>1</v>
      </c>
      <c r="I40" s="8">
        <f>G40+(1-G40)*D40</f>
        <v>2</v>
      </c>
      <c r="J40" s="10">
        <f t="shared" si="0"/>
        <v>2</v>
      </c>
      <c r="K40" s="2"/>
      <c r="L40" s="2"/>
      <c r="M40" s="2"/>
      <c r="N40" s="2"/>
      <c r="O40" s="2"/>
    </row>
    <row r="41" spans="1:16" x14ac:dyDescent="0.2">
      <c r="A41" s="9" t="s">
        <v>22</v>
      </c>
      <c r="B41" s="4" t="s">
        <v>154</v>
      </c>
      <c r="C41" s="4" t="s">
        <v>409</v>
      </c>
      <c r="D41" s="4">
        <v>0.75</v>
      </c>
      <c r="E41" s="2" t="s">
        <v>155</v>
      </c>
      <c r="F41" s="3" t="s">
        <v>40</v>
      </c>
      <c r="G41" s="10">
        <v>5</v>
      </c>
      <c r="H41" s="2">
        <v>1</v>
      </c>
      <c r="I41" s="8">
        <f>G41+(1-G41)*D41</f>
        <v>2</v>
      </c>
      <c r="J41" s="10">
        <f t="shared" si="0"/>
        <v>2</v>
      </c>
      <c r="K41" s="2"/>
      <c r="L41" s="2"/>
    </row>
    <row r="42" spans="1:16" x14ac:dyDescent="0.2">
      <c r="A42" s="3">
        <v>24</v>
      </c>
      <c r="B42" s="3" t="s">
        <v>227</v>
      </c>
      <c r="C42" s="3" t="s">
        <v>225</v>
      </c>
      <c r="D42" s="1">
        <v>0.5</v>
      </c>
      <c r="E42" s="3" t="s">
        <v>164</v>
      </c>
      <c r="F42" s="3" t="s">
        <v>40</v>
      </c>
      <c r="G42" s="8">
        <v>5</v>
      </c>
      <c r="H42" s="3">
        <v>1</v>
      </c>
      <c r="I42" s="8">
        <f>G42+(1-G42)*D42</f>
        <v>3</v>
      </c>
      <c r="J42" s="10">
        <f t="shared" si="0"/>
        <v>3</v>
      </c>
      <c r="K42" s="2"/>
      <c r="L42" s="2"/>
    </row>
    <row r="43" spans="1:16" x14ac:dyDescent="0.2">
      <c r="A43" s="3">
        <v>25</v>
      </c>
      <c r="B43" s="3" t="s">
        <v>228</v>
      </c>
      <c r="C43" s="3" t="s">
        <v>225</v>
      </c>
      <c r="D43" s="1">
        <v>0.5</v>
      </c>
      <c r="E43" s="3" t="s">
        <v>229</v>
      </c>
      <c r="F43" s="3" t="s">
        <v>40</v>
      </c>
      <c r="G43" s="8">
        <v>5</v>
      </c>
      <c r="H43" s="3">
        <v>1</v>
      </c>
      <c r="I43" s="8">
        <f>G43+(1-G43)*D43</f>
        <v>3</v>
      </c>
      <c r="J43" s="10">
        <f t="shared" si="0"/>
        <v>3</v>
      </c>
      <c r="K43" s="2"/>
      <c r="L43" s="2"/>
    </row>
    <row r="44" spans="1:16" x14ac:dyDescent="0.2">
      <c r="A44" s="3">
        <v>25</v>
      </c>
      <c r="B44" s="3" t="s">
        <v>371</v>
      </c>
      <c r="C44" s="3"/>
      <c r="D44" s="1"/>
      <c r="E44" s="1" t="s">
        <v>284</v>
      </c>
      <c r="F44" s="3" t="s">
        <v>40</v>
      </c>
      <c r="G44" s="8">
        <v>5</v>
      </c>
      <c r="H44" s="3">
        <v>1</v>
      </c>
      <c r="I44" s="13">
        <f>G44</f>
        <v>5</v>
      </c>
      <c r="J44" s="10">
        <f t="shared" si="0"/>
        <v>5</v>
      </c>
      <c r="K44" s="2"/>
      <c r="L44" s="2"/>
    </row>
    <row r="45" spans="1:16" x14ac:dyDescent="0.2">
      <c r="A45" s="9" t="s">
        <v>9</v>
      </c>
      <c r="B45" s="4" t="s">
        <v>43</v>
      </c>
      <c r="C45" s="4" t="s">
        <v>388</v>
      </c>
      <c r="D45" s="4">
        <v>0.75</v>
      </c>
      <c r="E45" s="7" t="s">
        <v>44</v>
      </c>
      <c r="F45" s="3" t="s">
        <v>40</v>
      </c>
      <c r="G45" s="11">
        <v>5</v>
      </c>
      <c r="H45" s="7">
        <v>1</v>
      </c>
      <c r="I45" s="8">
        <f>G45+(1-G45)*D45</f>
        <v>2</v>
      </c>
      <c r="J45" s="10">
        <f t="shared" si="0"/>
        <v>2</v>
      </c>
      <c r="K45" s="2"/>
      <c r="L45" s="2"/>
    </row>
    <row r="46" spans="1:16" x14ac:dyDescent="0.2">
      <c r="A46" s="9" t="s">
        <v>9</v>
      </c>
      <c r="B46" s="4" t="s">
        <v>58</v>
      </c>
      <c r="C46" s="4" t="s">
        <v>389</v>
      </c>
      <c r="D46" s="4">
        <v>0.75</v>
      </c>
      <c r="E46" s="7" t="s">
        <v>44</v>
      </c>
      <c r="F46" s="3" t="s">
        <v>40</v>
      </c>
      <c r="G46" s="11">
        <v>5</v>
      </c>
      <c r="H46" s="7">
        <v>1</v>
      </c>
      <c r="I46" s="8">
        <f>G46+(1-G46)*D46</f>
        <v>2</v>
      </c>
      <c r="J46" s="10">
        <f t="shared" si="0"/>
        <v>2</v>
      </c>
      <c r="K46" s="2"/>
    </row>
    <row r="47" spans="1:16" x14ac:dyDescent="0.2">
      <c r="A47" s="3">
        <v>24</v>
      </c>
      <c r="B47" s="3" t="s">
        <v>162</v>
      </c>
      <c r="C47" s="3" t="s">
        <v>163</v>
      </c>
      <c r="D47" s="1">
        <v>0.5</v>
      </c>
      <c r="E47" s="3" t="s">
        <v>164</v>
      </c>
      <c r="F47" s="3" t="s">
        <v>40</v>
      </c>
      <c r="G47" s="8">
        <v>5</v>
      </c>
      <c r="H47" s="3">
        <v>1</v>
      </c>
      <c r="I47" s="8">
        <f>G47+(1-G47)*D47</f>
        <v>3</v>
      </c>
      <c r="J47" s="10">
        <f t="shared" si="0"/>
        <v>3</v>
      </c>
      <c r="K47" s="2"/>
      <c r="L47" s="2"/>
    </row>
    <row r="48" spans="1:16" x14ac:dyDescent="0.2">
      <c r="A48" s="9" t="s">
        <v>126</v>
      </c>
      <c r="B48" s="4" t="s">
        <v>177</v>
      </c>
      <c r="C48" s="4" t="s">
        <v>411</v>
      </c>
      <c r="D48" s="4">
        <v>0.5</v>
      </c>
      <c r="E48" s="2" t="s">
        <v>39</v>
      </c>
      <c r="F48" s="3" t="s">
        <v>40</v>
      </c>
      <c r="G48" s="10">
        <v>5</v>
      </c>
      <c r="H48" s="2">
        <v>1</v>
      </c>
      <c r="I48" s="8">
        <f>G48+(1-G48)*D48</f>
        <v>3</v>
      </c>
      <c r="J48" s="10">
        <f t="shared" si="0"/>
        <v>3</v>
      </c>
      <c r="M48" s="2"/>
      <c r="N48" s="2"/>
      <c r="O48" s="2"/>
    </row>
    <row r="49" spans="1:15" x14ac:dyDescent="0.2">
      <c r="A49" s="3">
        <v>23</v>
      </c>
      <c r="B49" s="2" t="s">
        <v>188</v>
      </c>
      <c r="C49" s="2" t="s">
        <v>166</v>
      </c>
      <c r="D49" s="4">
        <v>0.5</v>
      </c>
      <c r="E49" s="2" t="s">
        <v>39</v>
      </c>
      <c r="F49" s="3" t="s">
        <v>40</v>
      </c>
      <c r="G49" s="10">
        <v>5</v>
      </c>
      <c r="H49" s="2">
        <v>1</v>
      </c>
      <c r="I49" s="8">
        <f>G49+(1-G49)*D49</f>
        <v>3</v>
      </c>
      <c r="J49" s="10">
        <f t="shared" si="0"/>
        <v>3</v>
      </c>
      <c r="K49" s="2"/>
      <c r="L49" s="2"/>
    </row>
    <row r="50" spans="1:15" x14ac:dyDescent="0.2">
      <c r="A50" s="9" t="s">
        <v>149</v>
      </c>
      <c r="B50" s="4" t="s">
        <v>197</v>
      </c>
      <c r="C50" s="4" t="s">
        <v>195</v>
      </c>
      <c r="D50" s="4">
        <v>0.5</v>
      </c>
      <c r="E50" s="2" t="s">
        <v>39</v>
      </c>
      <c r="F50" s="3" t="s">
        <v>40</v>
      </c>
      <c r="G50" s="10">
        <v>5</v>
      </c>
      <c r="H50" s="2">
        <v>1</v>
      </c>
      <c r="I50" s="8">
        <f>G50+(1-G50)*D50</f>
        <v>3</v>
      </c>
      <c r="J50" s="10">
        <f t="shared" si="0"/>
        <v>3</v>
      </c>
      <c r="K50" s="2"/>
      <c r="L50" s="2"/>
    </row>
    <row r="51" spans="1:15" x14ac:dyDescent="0.2">
      <c r="A51" s="9" t="s">
        <v>149</v>
      </c>
      <c r="B51" s="4" t="s">
        <v>197</v>
      </c>
      <c r="C51" s="4" t="s">
        <v>195</v>
      </c>
      <c r="D51" s="4">
        <v>0.5</v>
      </c>
      <c r="E51" s="2" t="s">
        <v>39</v>
      </c>
      <c r="F51" s="3" t="s">
        <v>40</v>
      </c>
      <c r="G51" s="10">
        <v>5</v>
      </c>
      <c r="H51" s="2">
        <v>1</v>
      </c>
      <c r="I51" s="8">
        <f>G51+(1-G51)*D51</f>
        <v>3</v>
      </c>
      <c r="J51" s="10">
        <f t="shared" si="0"/>
        <v>3</v>
      </c>
      <c r="K51" s="3"/>
    </row>
    <row r="52" spans="1:15" x14ac:dyDescent="0.2">
      <c r="A52" s="9" t="s">
        <v>149</v>
      </c>
      <c r="B52" s="4" t="s">
        <v>215</v>
      </c>
      <c r="C52" s="4" t="s">
        <v>218</v>
      </c>
      <c r="D52" s="4">
        <v>0.5</v>
      </c>
      <c r="E52" s="2" t="s">
        <v>217</v>
      </c>
      <c r="F52" s="3" t="s">
        <v>40</v>
      </c>
      <c r="G52" s="10">
        <v>5</v>
      </c>
      <c r="H52" s="2">
        <v>1</v>
      </c>
      <c r="I52" s="8">
        <f>G52+(1-G52)*D52</f>
        <v>3</v>
      </c>
      <c r="J52" s="10">
        <f t="shared" si="0"/>
        <v>3</v>
      </c>
      <c r="K52" s="3"/>
    </row>
    <row r="53" spans="1:15" x14ac:dyDescent="0.2">
      <c r="A53" s="9" t="s">
        <v>31</v>
      </c>
      <c r="B53" s="4" t="s">
        <v>221</v>
      </c>
      <c r="C53" s="4" t="s">
        <v>214</v>
      </c>
      <c r="D53" s="4">
        <v>0.5</v>
      </c>
      <c r="E53" s="2" t="s">
        <v>128</v>
      </c>
      <c r="F53" s="3" t="s">
        <v>40</v>
      </c>
      <c r="G53" s="10">
        <v>3</v>
      </c>
      <c r="H53" s="2">
        <v>1</v>
      </c>
      <c r="I53" s="8">
        <f>G53+(1-G53)*D53</f>
        <v>2</v>
      </c>
      <c r="J53" s="10">
        <f t="shared" si="0"/>
        <v>2</v>
      </c>
      <c r="K53" s="3"/>
    </row>
    <row r="54" spans="1:15" x14ac:dyDescent="0.2">
      <c r="A54" s="3">
        <v>26</v>
      </c>
      <c r="B54" s="3" t="s">
        <v>260</v>
      </c>
      <c r="C54" s="3" t="s">
        <v>430</v>
      </c>
      <c r="D54" s="1">
        <v>0.25</v>
      </c>
      <c r="E54" s="3" t="s">
        <v>164</v>
      </c>
      <c r="F54" s="3" t="s">
        <v>40</v>
      </c>
      <c r="G54" s="8">
        <v>5</v>
      </c>
      <c r="H54" s="3">
        <v>1</v>
      </c>
      <c r="I54" s="8">
        <f>G54+(1-G54)*D54</f>
        <v>4</v>
      </c>
      <c r="J54" s="10">
        <f t="shared" si="0"/>
        <v>4</v>
      </c>
      <c r="K54" s="3"/>
    </row>
    <row r="55" spans="1:15" x14ac:dyDescent="0.2">
      <c r="A55" s="3">
        <v>19</v>
      </c>
      <c r="B55" s="1" t="s">
        <v>342</v>
      </c>
      <c r="C55" s="1"/>
      <c r="D55" s="1"/>
      <c r="E55" s="1" t="s">
        <v>343</v>
      </c>
      <c r="F55" s="3" t="s">
        <v>40</v>
      </c>
      <c r="G55" s="8">
        <v>3</v>
      </c>
      <c r="H55" s="3">
        <v>1</v>
      </c>
      <c r="I55" s="13">
        <f>G55</f>
        <v>3</v>
      </c>
      <c r="J55" s="10">
        <f t="shared" si="0"/>
        <v>3</v>
      </c>
      <c r="K55" s="3"/>
    </row>
    <row r="56" spans="1:15" x14ac:dyDescent="0.2">
      <c r="A56" s="3">
        <v>23</v>
      </c>
      <c r="B56" s="4" t="s">
        <v>59</v>
      </c>
      <c r="C56" s="4" t="s">
        <v>389</v>
      </c>
      <c r="D56" s="4">
        <v>0.75</v>
      </c>
      <c r="E56" s="2" t="s">
        <v>39</v>
      </c>
      <c r="F56" s="3" t="s">
        <v>40</v>
      </c>
      <c r="G56" s="10">
        <v>5</v>
      </c>
      <c r="H56" s="2">
        <v>1</v>
      </c>
      <c r="I56" s="8">
        <f>G56+(1-G56)*D56</f>
        <v>2</v>
      </c>
      <c r="J56" s="10">
        <f t="shared" si="0"/>
        <v>2</v>
      </c>
      <c r="K56" s="2"/>
      <c r="M56" s="2"/>
      <c r="N56" s="2"/>
      <c r="O56" s="2"/>
    </row>
    <row r="57" spans="1:15" x14ac:dyDescent="0.2">
      <c r="A57" s="3">
        <v>19</v>
      </c>
      <c r="B57" s="4" t="s">
        <v>397</v>
      </c>
      <c r="C57" s="4" t="s">
        <v>90</v>
      </c>
      <c r="D57" s="4">
        <v>0.75</v>
      </c>
      <c r="E57" s="7" t="s">
        <v>98</v>
      </c>
      <c r="F57" s="3" t="s">
        <v>40</v>
      </c>
      <c r="G57" s="11">
        <v>3</v>
      </c>
      <c r="H57" s="7">
        <v>1</v>
      </c>
      <c r="I57" s="8">
        <f>G57+(1-G57)*D57</f>
        <v>1.5</v>
      </c>
      <c r="J57" s="10">
        <f t="shared" si="0"/>
        <v>1.5</v>
      </c>
      <c r="M57" s="2"/>
    </row>
    <row r="58" spans="1:15" x14ac:dyDescent="0.2">
      <c r="A58" s="9" t="s">
        <v>37</v>
      </c>
      <c r="B58" s="4" t="s">
        <v>165</v>
      </c>
      <c r="C58" s="4" t="s">
        <v>166</v>
      </c>
      <c r="D58" s="4">
        <v>0.5</v>
      </c>
      <c r="E58" s="2" t="s">
        <v>155</v>
      </c>
      <c r="F58" s="3" t="s">
        <v>40</v>
      </c>
      <c r="G58" s="10">
        <v>5</v>
      </c>
      <c r="H58" s="2">
        <v>1</v>
      </c>
      <c r="I58" s="8">
        <f>G58+(1-G58)*D58</f>
        <v>3</v>
      </c>
      <c r="J58" s="10">
        <f t="shared" si="0"/>
        <v>3</v>
      </c>
    </row>
    <row r="59" spans="1:15" x14ac:dyDescent="0.2">
      <c r="A59" s="9" t="s">
        <v>37</v>
      </c>
      <c r="B59" s="4" t="s">
        <v>167</v>
      </c>
      <c r="C59" s="4" t="s">
        <v>166</v>
      </c>
      <c r="D59" s="4">
        <v>0.5</v>
      </c>
      <c r="E59" s="2" t="s">
        <v>155</v>
      </c>
      <c r="F59" s="3" t="s">
        <v>40</v>
      </c>
      <c r="G59" s="10">
        <v>5</v>
      </c>
      <c r="H59" s="2">
        <v>1</v>
      </c>
      <c r="I59" s="8">
        <f>G59+(1-G59)*D59</f>
        <v>3</v>
      </c>
      <c r="J59" s="10">
        <f t="shared" si="0"/>
        <v>3</v>
      </c>
      <c r="K59" s="2"/>
    </row>
    <row r="60" spans="1:15" x14ac:dyDescent="0.2">
      <c r="A60" s="9" t="s">
        <v>84</v>
      </c>
      <c r="B60" s="4" t="s">
        <v>176</v>
      </c>
      <c r="C60" s="4" t="s">
        <v>166</v>
      </c>
      <c r="D60" s="4">
        <v>0.5</v>
      </c>
      <c r="E60" s="2" t="s">
        <v>39</v>
      </c>
      <c r="F60" s="3" t="s">
        <v>40</v>
      </c>
      <c r="G60" s="10">
        <v>5</v>
      </c>
      <c r="H60" s="2">
        <v>1</v>
      </c>
      <c r="I60" s="8">
        <f>G60+(1-G60)*D60</f>
        <v>3</v>
      </c>
      <c r="J60" s="10">
        <f t="shared" si="0"/>
        <v>3</v>
      </c>
      <c r="K60" s="3"/>
      <c r="M60" s="2"/>
      <c r="N60" s="2"/>
      <c r="O60" s="2"/>
    </row>
    <row r="61" spans="1:15" x14ac:dyDescent="0.2">
      <c r="A61" s="9" t="s">
        <v>5</v>
      </c>
      <c r="B61" s="4" t="s">
        <v>180</v>
      </c>
      <c r="C61" s="4" t="s">
        <v>166</v>
      </c>
      <c r="D61" s="4">
        <v>0.5</v>
      </c>
      <c r="E61" s="7" t="s">
        <v>181</v>
      </c>
      <c r="F61" s="3" t="s">
        <v>40</v>
      </c>
      <c r="G61" s="11">
        <v>3</v>
      </c>
      <c r="H61" s="7">
        <v>1</v>
      </c>
      <c r="I61" s="8">
        <f>G61+(1-G61)*D61</f>
        <v>2</v>
      </c>
      <c r="J61" s="10">
        <f t="shared" si="0"/>
        <v>2</v>
      </c>
      <c r="K61" s="2"/>
      <c r="L61" s="2"/>
    </row>
    <row r="62" spans="1:15" x14ac:dyDescent="0.2">
      <c r="A62" s="9" t="s">
        <v>37</v>
      </c>
      <c r="B62" s="4" t="s">
        <v>206</v>
      </c>
      <c r="C62" s="4" t="s">
        <v>414</v>
      </c>
      <c r="D62" s="4">
        <v>0.5</v>
      </c>
      <c r="E62" s="2" t="s">
        <v>39</v>
      </c>
      <c r="F62" s="3" t="s">
        <v>40</v>
      </c>
      <c r="G62" s="10">
        <v>5</v>
      </c>
      <c r="H62" s="2">
        <v>1</v>
      </c>
      <c r="I62" s="8">
        <f>G62+(1-G62)*D62</f>
        <v>3</v>
      </c>
      <c r="J62" s="10">
        <f t="shared" si="0"/>
        <v>3</v>
      </c>
      <c r="K62" s="2"/>
      <c r="L62" s="2"/>
    </row>
    <row r="63" spans="1:15" x14ac:dyDescent="0.2">
      <c r="A63" s="9" t="s">
        <v>37</v>
      </c>
      <c r="B63" s="4" t="s">
        <v>38</v>
      </c>
      <c r="C63" s="4" t="s">
        <v>388</v>
      </c>
      <c r="D63" s="4">
        <v>0.75</v>
      </c>
      <c r="E63" s="2" t="s">
        <v>39</v>
      </c>
      <c r="F63" s="3" t="s">
        <v>40</v>
      </c>
      <c r="G63" s="10">
        <v>5</v>
      </c>
      <c r="H63" s="2">
        <v>1</v>
      </c>
      <c r="I63" s="8">
        <f>G63+(1-G63)*D63</f>
        <v>2</v>
      </c>
      <c r="J63" s="10">
        <f t="shared" si="0"/>
        <v>2</v>
      </c>
      <c r="K63" s="3"/>
    </row>
    <row r="64" spans="1:15" x14ac:dyDescent="0.2">
      <c r="A64" s="9" t="s">
        <v>72</v>
      </c>
      <c r="B64" s="4" t="s">
        <v>73</v>
      </c>
      <c r="C64" s="4" t="s">
        <v>392</v>
      </c>
      <c r="D64" s="4">
        <v>0.75</v>
      </c>
      <c r="E64" s="2" t="s">
        <v>74</v>
      </c>
      <c r="F64" s="3" t="s">
        <v>40</v>
      </c>
      <c r="G64" s="10">
        <v>5</v>
      </c>
      <c r="H64" s="2">
        <v>1</v>
      </c>
      <c r="I64" s="8">
        <f>G64+(1-G64)*D64</f>
        <v>2</v>
      </c>
      <c r="J64" s="10">
        <f t="shared" si="0"/>
        <v>2</v>
      </c>
      <c r="L64" s="2"/>
    </row>
    <row r="65" spans="1:12" x14ac:dyDescent="0.2">
      <c r="A65" s="3">
        <v>25</v>
      </c>
      <c r="B65" s="3" t="s">
        <v>105</v>
      </c>
      <c r="C65" s="3" t="s">
        <v>96</v>
      </c>
      <c r="D65" s="1">
        <v>0.75</v>
      </c>
      <c r="E65" s="3" t="s">
        <v>62</v>
      </c>
      <c r="F65" s="3" t="s">
        <v>40</v>
      </c>
      <c r="G65" s="8">
        <v>5</v>
      </c>
      <c r="H65" s="3">
        <v>1</v>
      </c>
      <c r="I65" s="8">
        <f>G65+(1-G65)*D65</f>
        <v>2</v>
      </c>
      <c r="J65" s="10">
        <f t="shared" si="0"/>
        <v>2</v>
      </c>
      <c r="K65" s="2"/>
    </row>
    <row r="66" spans="1:12" x14ac:dyDescent="0.2">
      <c r="A66" s="3">
        <v>27</v>
      </c>
      <c r="B66" s="3" t="s">
        <v>140</v>
      </c>
      <c r="C66" s="3" t="s">
        <v>132</v>
      </c>
      <c r="D66" s="1">
        <v>0.75</v>
      </c>
      <c r="E66" s="3" t="s">
        <v>141</v>
      </c>
      <c r="F66" s="3" t="s">
        <v>40</v>
      </c>
      <c r="G66" s="8">
        <v>5</v>
      </c>
      <c r="H66" s="3">
        <v>1</v>
      </c>
      <c r="I66" s="8">
        <f>G66+(1-G66)*D66</f>
        <v>2</v>
      </c>
      <c r="J66" s="10">
        <f t="shared" ref="J66:J129" si="1">ABS(I66)</f>
        <v>2</v>
      </c>
      <c r="K66" s="3"/>
    </row>
    <row r="67" spans="1:12" x14ac:dyDescent="0.2">
      <c r="A67" s="9" t="s">
        <v>159</v>
      </c>
      <c r="B67" s="4" t="s">
        <v>160</v>
      </c>
      <c r="C67" s="4" t="s">
        <v>161</v>
      </c>
      <c r="D67" s="4">
        <v>0.5</v>
      </c>
      <c r="E67" s="2" t="s">
        <v>39</v>
      </c>
      <c r="F67" s="3" t="s">
        <v>40</v>
      </c>
      <c r="G67" s="10">
        <v>5</v>
      </c>
      <c r="H67" s="2">
        <v>1</v>
      </c>
      <c r="I67" s="8">
        <f>G67+(1-G67)*D67</f>
        <v>3</v>
      </c>
      <c r="J67" s="10">
        <f t="shared" si="1"/>
        <v>3</v>
      </c>
      <c r="K67" s="3"/>
    </row>
    <row r="68" spans="1:12" x14ac:dyDescent="0.2">
      <c r="A68" s="3">
        <v>27</v>
      </c>
      <c r="B68" s="3" t="s">
        <v>375</v>
      </c>
      <c r="C68" s="3" t="s">
        <v>161</v>
      </c>
      <c r="D68" s="1">
        <v>0.5</v>
      </c>
      <c r="E68" s="3" t="s">
        <v>376</v>
      </c>
      <c r="F68" s="3" t="s">
        <v>40</v>
      </c>
      <c r="G68" s="8">
        <v>5</v>
      </c>
      <c r="H68" s="3">
        <v>1</v>
      </c>
      <c r="I68" s="8">
        <f>G68+(1-G68)*D68</f>
        <v>3</v>
      </c>
      <c r="J68" s="10">
        <f t="shared" si="1"/>
        <v>3</v>
      </c>
      <c r="K68" s="3"/>
    </row>
    <row r="69" spans="1:12" x14ac:dyDescent="0.2">
      <c r="A69" s="3">
        <v>27</v>
      </c>
      <c r="B69" s="3" t="s">
        <v>410</v>
      </c>
      <c r="C69" s="3" t="s">
        <v>161</v>
      </c>
      <c r="D69" s="1">
        <v>0.5</v>
      </c>
      <c r="E69" s="3" t="s">
        <v>376</v>
      </c>
      <c r="F69" s="3" t="s">
        <v>40</v>
      </c>
      <c r="G69" s="8">
        <v>5</v>
      </c>
      <c r="H69" s="3">
        <v>1</v>
      </c>
      <c r="I69" s="8">
        <f>G69+(1-G69)*D69</f>
        <v>3</v>
      </c>
      <c r="J69" s="10">
        <f t="shared" si="1"/>
        <v>3</v>
      </c>
      <c r="K69" s="2"/>
      <c r="L69" s="2"/>
    </row>
    <row r="70" spans="1:12" x14ac:dyDescent="0.2">
      <c r="A70" s="9" t="s">
        <v>27</v>
      </c>
      <c r="B70" s="4" t="s">
        <v>174</v>
      </c>
      <c r="C70" s="4" t="s">
        <v>171</v>
      </c>
      <c r="D70" s="4">
        <v>0.5</v>
      </c>
      <c r="E70" s="7" t="s">
        <v>175</v>
      </c>
      <c r="F70" s="3" t="s">
        <v>40</v>
      </c>
      <c r="G70" s="11">
        <v>3</v>
      </c>
      <c r="H70" s="7">
        <v>1</v>
      </c>
      <c r="I70" s="8">
        <f>G70+(1-G70)*D70</f>
        <v>2</v>
      </c>
      <c r="J70" s="10">
        <f t="shared" si="1"/>
        <v>2</v>
      </c>
      <c r="K70" s="2"/>
    </row>
    <row r="71" spans="1:12" x14ac:dyDescent="0.2">
      <c r="A71" s="9" t="s">
        <v>84</v>
      </c>
      <c r="B71" s="4" t="s">
        <v>177</v>
      </c>
      <c r="C71" s="4" t="s">
        <v>411</v>
      </c>
      <c r="D71" s="4">
        <v>0.5</v>
      </c>
      <c r="E71" s="2" t="s">
        <v>39</v>
      </c>
      <c r="F71" s="3" t="s">
        <v>40</v>
      </c>
      <c r="G71" s="10">
        <v>5</v>
      </c>
      <c r="H71" s="2">
        <v>1</v>
      </c>
      <c r="I71" s="8">
        <f>G71+(1-G71)*D71</f>
        <v>3</v>
      </c>
      <c r="J71" s="10">
        <f t="shared" si="1"/>
        <v>3</v>
      </c>
      <c r="K71" s="3"/>
    </row>
    <row r="72" spans="1:12" x14ac:dyDescent="0.2">
      <c r="A72" s="9" t="s">
        <v>126</v>
      </c>
      <c r="B72" s="4" t="s">
        <v>165</v>
      </c>
      <c r="C72" s="4" t="s">
        <v>166</v>
      </c>
      <c r="D72" s="4">
        <v>0.5</v>
      </c>
      <c r="E72" s="2" t="s">
        <v>155</v>
      </c>
      <c r="F72" s="3" t="s">
        <v>40</v>
      </c>
      <c r="G72" s="10">
        <v>5</v>
      </c>
      <c r="H72" s="2">
        <v>1</v>
      </c>
      <c r="I72" s="8">
        <f>G72+(1-G72)*D72</f>
        <v>3</v>
      </c>
      <c r="J72" s="10">
        <f t="shared" si="1"/>
        <v>3</v>
      </c>
      <c r="K72" s="3"/>
    </row>
    <row r="73" spans="1:12" x14ac:dyDescent="0.2">
      <c r="A73" s="9" t="s">
        <v>27</v>
      </c>
      <c r="B73" s="4" t="s">
        <v>198</v>
      </c>
      <c r="C73" s="4" t="s">
        <v>199</v>
      </c>
      <c r="D73" s="4">
        <v>0.5</v>
      </c>
      <c r="E73" s="7" t="s">
        <v>200</v>
      </c>
      <c r="F73" s="3" t="s">
        <v>40</v>
      </c>
      <c r="G73" s="11">
        <v>5</v>
      </c>
      <c r="H73" s="7">
        <v>1</v>
      </c>
      <c r="I73" s="8">
        <f>G73+(1-G73)*D73</f>
        <v>3</v>
      </c>
      <c r="J73" s="10">
        <f t="shared" si="1"/>
        <v>3</v>
      </c>
      <c r="K73" s="3"/>
    </row>
    <row r="74" spans="1:12" x14ac:dyDescent="0.2">
      <c r="A74" s="9" t="s">
        <v>27</v>
      </c>
      <c r="B74" s="4" t="s">
        <v>201</v>
      </c>
      <c r="C74" s="4" t="s">
        <v>412</v>
      </c>
      <c r="D74" s="4">
        <v>0.5</v>
      </c>
      <c r="E74" s="2" t="s">
        <v>155</v>
      </c>
      <c r="F74" s="3" t="s">
        <v>40</v>
      </c>
      <c r="G74" s="10">
        <v>5</v>
      </c>
      <c r="H74" s="2">
        <v>1</v>
      </c>
      <c r="I74" s="8">
        <f>G74+(1-G74)*D74</f>
        <v>3</v>
      </c>
      <c r="J74" s="10">
        <f t="shared" si="1"/>
        <v>3</v>
      </c>
      <c r="K74" s="3"/>
    </row>
    <row r="75" spans="1:12" x14ac:dyDescent="0.2">
      <c r="A75" s="3">
        <v>20</v>
      </c>
      <c r="B75" s="3" t="s">
        <v>224</v>
      </c>
      <c r="C75" s="3" t="s">
        <v>225</v>
      </c>
      <c r="D75" s="1">
        <v>0.5</v>
      </c>
      <c r="E75" s="1" t="s">
        <v>226</v>
      </c>
      <c r="F75" s="3" t="s">
        <v>40</v>
      </c>
      <c r="G75" s="8">
        <v>5</v>
      </c>
      <c r="H75" s="3">
        <v>1</v>
      </c>
      <c r="I75" s="8">
        <f>G75+(1-G75)*D75</f>
        <v>3</v>
      </c>
      <c r="J75" s="10">
        <f t="shared" si="1"/>
        <v>3</v>
      </c>
      <c r="K75" s="2"/>
      <c r="L75" s="2"/>
    </row>
    <row r="76" spans="1:12" x14ac:dyDescent="0.2">
      <c r="A76" s="9" t="s">
        <v>126</v>
      </c>
      <c r="B76" s="4" t="s">
        <v>234</v>
      </c>
      <c r="C76" s="4" t="s">
        <v>235</v>
      </c>
      <c r="D76" s="4">
        <v>0.25</v>
      </c>
      <c r="E76" s="2" t="s">
        <v>39</v>
      </c>
      <c r="F76" s="3" t="s">
        <v>40</v>
      </c>
      <c r="G76" s="10">
        <v>5</v>
      </c>
      <c r="H76" s="2">
        <v>1</v>
      </c>
      <c r="I76" s="8">
        <f>G76+(1-G76)*D76</f>
        <v>4</v>
      </c>
      <c r="J76" s="10">
        <f t="shared" si="1"/>
        <v>4</v>
      </c>
      <c r="K76" s="2"/>
      <c r="L76" s="2"/>
    </row>
    <row r="77" spans="1:12" x14ac:dyDescent="0.2">
      <c r="A77" s="9" t="s">
        <v>237</v>
      </c>
      <c r="B77" s="4" t="s">
        <v>305</v>
      </c>
      <c r="C77" s="4"/>
      <c r="D77" s="4"/>
      <c r="E77" s="12" t="s">
        <v>306</v>
      </c>
      <c r="F77" s="3" t="s">
        <v>40</v>
      </c>
      <c r="G77" s="13">
        <v>3</v>
      </c>
      <c r="H77" s="12">
        <v>1</v>
      </c>
      <c r="I77" s="13">
        <f t="shared" ref="I77:I86" si="2">G77</f>
        <v>3</v>
      </c>
      <c r="J77" s="10">
        <f t="shared" si="1"/>
        <v>3</v>
      </c>
      <c r="K77" s="2"/>
    </row>
    <row r="78" spans="1:12" x14ac:dyDescent="0.2">
      <c r="A78" s="9" t="s">
        <v>149</v>
      </c>
      <c r="B78" s="4" t="s">
        <v>315</v>
      </c>
      <c r="C78" s="4"/>
      <c r="D78" s="4"/>
      <c r="E78" s="2" t="s">
        <v>316</v>
      </c>
      <c r="F78" s="3" t="s">
        <v>40</v>
      </c>
      <c r="G78" s="10">
        <v>5</v>
      </c>
      <c r="H78" s="2">
        <v>1</v>
      </c>
      <c r="I78" s="13">
        <f t="shared" si="2"/>
        <v>5</v>
      </c>
      <c r="J78" s="10">
        <f t="shared" si="1"/>
        <v>5</v>
      </c>
      <c r="K78" s="2"/>
      <c r="L78" s="2"/>
    </row>
    <row r="79" spans="1:12" x14ac:dyDescent="0.2">
      <c r="A79" s="3">
        <v>23</v>
      </c>
      <c r="B79" s="2" t="s">
        <v>366</v>
      </c>
      <c r="C79" s="2"/>
      <c r="D79" s="4"/>
      <c r="E79" s="7" t="s">
        <v>98</v>
      </c>
      <c r="F79" s="3" t="s">
        <v>40</v>
      </c>
      <c r="G79" s="11">
        <v>3</v>
      </c>
      <c r="H79" s="7">
        <v>1</v>
      </c>
      <c r="I79" s="13">
        <f t="shared" si="2"/>
        <v>3</v>
      </c>
      <c r="J79" s="10">
        <f t="shared" si="1"/>
        <v>3</v>
      </c>
      <c r="K79" s="2"/>
      <c r="L79" s="2"/>
    </row>
    <row r="80" spans="1:12" x14ac:dyDescent="0.2">
      <c r="A80" s="3">
        <v>30</v>
      </c>
      <c r="B80" s="4" t="s">
        <v>381</v>
      </c>
      <c r="C80" s="4"/>
      <c r="D80" s="4"/>
      <c r="E80" s="7" t="s">
        <v>98</v>
      </c>
      <c r="F80" s="3" t="s">
        <v>40</v>
      </c>
      <c r="G80" s="11">
        <v>3</v>
      </c>
      <c r="H80" s="7">
        <v>1</v>
      </c>
      <c r="I80" s="13">
        <f t="shared" si="2"/>
        <v>3</v>
      </c>
      <c r="J80" s="10">
        <f t="shared" si="1"/>
        <v>3</v>
      </c>
      <c r="K80" s="2"/>
      <c r="L80" s="2"/>
    </row>
    <row r="81" spans="1:15" x14ac:dyDescent="0.2">
      <c r="A81" s="3">
        <v>22</v>
      </c>
      <c r="B81" s="2" t="s">
        <v>359</v>
      </c>
      <c r="C81" s="2"/>
      <c r="D81" s="4"/>
      <c r="E81" s="2" t="s">
        <v>360</v>
      </c>
      <c r="F81" s="3" t="s">
        <v>285</v>
      </c>
      <c r="G81" s="10">
        <v>9</v>
      </c>
      <c r="H81" s="2">
        <v>0</v>
      </c>
      <c r="I81" s="13">
        <f t="shared" si="2"/>
        <v>9</v>
      </c>
      <c r="J81" s="10">
        <f t="shared" si="1"/>
        <v>9</v>
      </c>
      <c r="K81" s="2"/>
      <c r="L81" s="2"/>
    </row>
    <row r="82" spans="1:15" x14ac:dyDescent="0.2">
      <c r="A82" s="3">
        <v>16</v>
      </c>
      <c r="B82" s="1" t="s">
        <v>335</v>
      </c>
      <c r="C82" s="1"/>
      <c r="D82" s="1"/>
      <c r="E82" s="1" t="s">
        <v>336</v>
      </c>
      <c r="F82" s="3" t="s">
        <v>285</v>
      </c>
      <c r="G82" s="8">
        <v>9</v>
      </c>
      <c r="H82" s="3">
        <v>0</v>
      </c>
      <c r="I82" s="13">
        <f t="shared" si="2"/>
        <v>9</v>
      </c>
      <c r="J82" s="10">
        <f t="shared" si="1"/>
        <v>9</v>
      </c>
      <c r="K82" s="2"/>
      <c r="L82" s="2"/>
    </row>
    <row r="83" spans="1:15" x14ac:dyDescent="0.2">
      <c r="A83" s="3">
        <v>16</v>
      </c>
      <c r="B83" s="1" t="s">
        <v>337</v>
      </c>
      <c r="C83" s="1"/>
      <c r="D83" s="1"/>
      <c r="E83" s="1" t="s">
        <v>338</v>
      </c>
      <c r="F83" s="3" t="s">
        <v>285</v>
      </c>
      <c r="G83" s="8">
        <v>9</v>
      </c>
      <c r="H83" s="3">
        <v>0</v>
      </c>
      <c r="I83" s="13">
        <f t="shared" si="2"/>
        <v>9</v>
      </c>
      <c r="J83" s="10">
        <f t="shared" si="1"/>
        <v>9</v>
      </c>
      <c r="K83" s="2"/>
      <c r="L83" s="2"/>
    </row>
    <row r="84" spans="1:15" x14ac:dyDescent="0.2">
      <c r="A84" s="3">
        <v>16</v>
      </c>
      <c r="B84" s="3" t="s">
        <v>339</v>
      </c>
      <c r="C84" s="3"/>
      <c r="D84" s="1"/>
      <c r="E84" s="3" t="s">
        <v>336</v>
      </c>
      <c r="F84" s="3" t="s">
        <v>285</v>
      </c>
      <c r="G84" s="8">
        <v>9</v>
      </c>
      <c r="H84" s="3">
        <v>0</v>
      </c>
      <c r="I84" s="13">
        <f t="shared" si="2"/>
        <v>9</v>
      </c>
      <c r="J84" s="10">
        <f t="shared" si="1"/>
        <v>9</v>
      </c>
      <c r="K84" s="2"/>
      <c r="L84" s="2"/>
    </row>
    <row r="85" spans="1:15" x14ac:dyDescent="0.2">
      <c r="A85" s="3">
        <v>23</v>
      </c>
      <c r="B85" s="4" t="s">
        <v>448</v>
      </c>
      <c r="C85" s="4"/>
      <c r="D85" s="4"/>
      <c r="E85" s="2" t="s">
        <v>360</v>
      </c>
      <c r="F85" s="3" t="s">
        <v>285</v>
      </c>
      <c r="G85" s="10">
        <v>9</v>
      </c>
      <c r="H85" s="2">
        <v>0</v>
      </c>
      <c r="I85" s="13">
        <f t="shared" si="2"/>
        <v>9</v>
      </c>
      <c r="J85" s="10">
        <f t="shared" si="1"/>
        <v>9</v>
      </c>
      <c r="L85" s="2"/>
    </row>
    <row r="86" spans="1:15" x14ac:dyDescent="0.2">
      <c r="A86" s="3">
        <v>28</v>
      </c>
      <c r="B86" s="1" t="s">
        <v>377</v>
      </c>
      <c r="C86" s="1"/>
      <c r="D86" s="1"/>
      <c r="E86" s="3" t="s">
        <v>378</v>
      </c>
      <c r="F86" s="1" t="s">
        <v>379</v>
      </c>
      <c r="G86" s="8">
        <v>7</v>
      </c>
      <c r="H86" s="3">
        <v>0</v>
      </c>
      <c r="I86" s="13">
        <f t="shared" si="2"/>
        <v>7</v>
      </c>
      <c r="J86" s="10">
        <f t="shared" si="1"/>
        <v>7</v>
      </c>
    </row>
    <row r="87" spans="1:15" x14ac:dyDescent="0.2">
      <c r="A87" s="9" t="s">
        <v>5</v>
      </c>
      <c r="B87" s="4" t="s">
        <v>70</v>
      </c>
      <c r="C87" s="4" t="s">
        <v>391</v>
      </c>
      <c r="D87" s="4">
        <v>0.75</v>
      </c>
      <c r="E87" s="2" t="s">
        <v>29</v>
      </c>
      <c r="F87" s="3" t="s">
        <v>30</v>
      </c>
      <c r="G87" s="10">
        <v>5</v>
      </c>
      <c r="H87" s="2">
        <v>0</v>
      </c>
      <c r="I87" s="8">
        <f>G87+(1-G87)*D87</f>
        <v>2</v>
      </c>
      <c r="J87" s="10">
        <f t="shared" si="1"/>
        <v>2</v>
      </c>
      <c r="K87" s="2"/>
      <c r="L87" s="2"/>
    </row>
    <row r="88" spans="1:15" x14ac:dyDescent="0.2">
      <c r="A88" s="3">
        <v>23</v>
      </c>
      <c r="B88" s="1" t="s">
        <v>87</v>
      </c>
      <c r="C88" s="1" t="s">
        <v>86</v>
      </c>
      <c r="D88" s="1">
        <v>0.75</v>
      </c>
      <c r="E88" s="1" t="s">
        <v>65</v>
      </c>
      <c r="F88" s="3" t="s">
        <v>30</v>
      </c>
      <c r="G88" s="8">
        <v>5</v>
      </c>
      <c r="H88" s="3">
        <v>0</v>
      </c>
      <c r="I88" s="8">
        <f>G88+(1-G88)*D88</f>
        <v>2</v>
      </c>
      <c r="J88" s="10">
        <f t="shared" si="1"/>
        <v>2</v>
      </c>
      <c r="K88" s="2"/>
      <c r="L88" s="2"/>
      <c r="M88" s="2"/>
    </row>
    <row r="89" spans="1:15" x14ac:dyDescent="0.2">
      <c r="A89" s="9" t="s">
        <v>41</v>
      </c>
      <c r="B89" s="4" t="s">
        <v>239</v>
      </c>
      <c r="C89" s="4" t="s">
        <v>243</v>
      </c>
      <c r="D89" s="4">
        <v>0.25</v>
      </c>
      <c r="E89" s="2" t="s">
        <v>29</v>
      </c>
      <c r="F89" s="3" t="s">
        <v>30</v>
      </c>
      <c r="G89" s="10">
        <v>5</v>
      </c>
      <c r="H89" s="2">
        <v>0</v>
      </c>
      <c r="I89" s="8">
        <f>G89+(1-G89)*D89</f>
        <v>4</v>
      </c>
      <c r="J89" s="10">
        <f t="shared" si="1"/>
        <v>4</v>
      </c>
    </row>
    <row r="90" spans="1:15" x14ac:dyDescent="0.2">
      <c r="A90" s="3">
        <v>30</v>
      </c>
      <c r="B90" s="1" t="s">
        <v>246</v>
      </c>
      <c r="C90" s="1" t="s">
        <v>256</v>
      </c>
      <c r="D90" s="1">
        <v>0.25</v>
      </c>
      <c r="E90" s="1" t="s">
        <v>65</v>
      </c>
      <c r="F90" s="3" t="s">
        <v>30</v>
      </c>
      <c r="G90" s="8">
        <v>5</v>
      </c>
      <c r="H90" s="3">
        <v>0</v>
      </c>
      <c r="I90" s="8">
        <f>G90+(1-G90)*D90</f>
        <v>4</v>
      </c>
      <c r="J90" s="10">
        <f t="shared" si="1"/>
        <v>4</v>
      </c>
      <c r="K90" s="2"/>
      <c r="L90" s="2"/>
      <c r="M90" s="2"/>
      <c r="N90" s="2"/>
      <c r="O90" s="2"/>
    </row>
    <row r="91" spans="1:15" x14ac:dyDescent="0.2">
      <c r="A91" s="8">
        <v>30</v>
      </c>
      <c r="B91" s="1" t="s">
        <v>173</v>
      </c>
      <c r="C91" s="1" t="s">
        <v>185</v>
      </c>
      <c r="D91" s="1">
        <v>0.5</v>
      </c>
      <c r="E91" s="1" t="s">
        <v>289</v>
      </c>
      <c r="F91" s="3" t="s">
        <v>30</v>
      </c>
      <c r="G91" s="8">
        <v>5</v>
      </c>
      <c r="H91" s="3">
        <v>0</v>
      </c>
      <c r="I91" s="8">
        <f>G91+(1-G91)*D91</f>
        <v>3</v>
      </c>
      <c r="J91" s="10">
        <f t="shared" si="1"/>
        <v>3</v>
      </c>
      <c r="K91" s="2"/>
      <c r="L91" s="2"/>
      <c r="M91" s="2"/>
      <c r="N91" s="2"/>
      <c r="O91" s="2"/>
    </row>
    <row r="92" spans="1:15" x14ac:dyDescent="0.2">
      <c r="A92" s="9" t="s">
        <v>27</v>
      </c>
      <c r="B92" s="4" t="s">
        <v>270</v>
      </c>
      <c r="C92" s="4" t="s">
        <v>264</v>
      </c>
      <c r="D92" s="4">
        <v>-0.8</v>
      </c>
      <c r="E92" s="14" t="s">
        <v>271</v>
      </c>
      <c r="F92" s="3" t="s">
        <v>30</v>
      </c>
      <c r="G92" s="15">
        <v>1</v>
      </c>
      <c r="H92" s="14">
        <v>0</v>
      </c>
      <c r="I92" s="10">
        <f>D92*G92</f>
        <v>-0.8</v>
      </c>
      <c r="J92" s="10">
        <f t="shared" si="1"/>
        <v>0.8</v>
      </c>
      <c r="K92" s="2"/>
      <c r="L92" s="2"/>
    </row>
    <row r="93" spans="1:15" x14ac:dyDescent="0.2">
      <c r="A93" s="9" t="s">
        <v>27</v>
      </c>
      <c r="B93" s="4" t="s">
        <v>28</v>
      </c>
      <c r="C93" s="4" t="s">
        <v>24</v>
      </c>
      <c r="D93" s="4">
        <v>1</v>
      </c>
      <c r="E93" s="2" t="s">
        <v>29</v>
      </c>
      <c r="F93" s="3" t="s">
        <v>30</v>
      </c>
      <c r="G93" s="10">
        <v>5</v>
      </c>
      <c r="H93" s="2">
        <v>0</v>
      </c>
      <c r="I93" s="8">
        <f>G93+(1-G93)*D93</f>
        <v>1</v>
      </c>
      <c r="J93" s="10">
        <f t="shared" si="1"/>
        <v>1</v>
      </c>
      <c r="K93" s="3"/>
    </row>
    <row r="94" spans="1:15" x14ac:dyDescent="0.2">
      <c r="A94" s="3">
        <v>27</v>
      </c>
      <c r="B94" s="1" t="s">
        <v>64</v>
      </c>
      <c r="C94" s="1" t="s">
        <v>61</v>
      </c>
      <c r="D94" s="1">
        <v>0.75</v>
      </c>
      <c r="E94" s="1" t="s">
        <v>65</v>
      </c>
      <c r="F94" s="3" t="s">
        <v>30</v>
      </c>
      <c r="G94" s="8">
        <v>5</v>
      </c>
      <c r="H94" s="3">
        <v>0</v>
      </c>
      <c r="I94" s="8">
        <f>G94+(1-G94)*D94</f>
        <v>2</v>
      </c>
      <c r="J94" s="10">
        <f t="shared" si="1"/>
        <v>2</v>
      </c>
      <c r="K94" s="3"/>
    </row>
    <row r="95" spans="1:15" x14ac:dyDescent="0.2">
      <c r="A95" s="9" t="s">
        <v>27</v>
      </c>
      <c r="B95" s="4" t="s">
        <v>70</v>
      </c>
      <c r="C95" s="4" t="s">
        <v>391</v>
      </c>
      <c r="D95" s="4">
        <v>0.75</v>
      </c>
      <c r="E95" s="2" t="s">
        <v>29</v>
      </c>
      <c r="F95" s="3" t="s">
        <v>30</v>
      </c>
      <c r="G95" s="10">
        <v>5</v>
      </c>
      <c r="H95" s="2">
        <v>0</v>
      </c>
      <c r="I95" s="8">
        <f>G95+(1-G95)*D95</f>
        <v>2</v>
      </c>
      <c r="J95" s="10">
        <f t="shared" si="1"/>
        <v>2</v>
      </c>
      <c r="K95" s="3"/>
      <c r="M95" s="2"/>
      <c r="N95" s="2"/>
    </row>
    <row r="96" spans="1:15" x14ac:dyDescent="0.2">
      <c r="A96" s="9" t="s">
        <v>27</v>
      </c>
      <c r="B96" s="4" t="s">
        <v>70</v>
      </c>
      <c r="C96" s="4" t="s">
        <v>392</v>
      </c>
      <c r="D96" s="4">
        <v>0.75</v>
      </c>
      <c r="E96" s="2" t="s">
        <v>29</v>
      </c>
      <c r="F96" s="3" t="s">
        <v>30</v>
      </c>
      <c r="G96" s="10">
        <v>5</v>
      </c>
      <c r="H96" s="2">
        <v>0</v>
      </c>
      <c r="I96" s="8">
        <f>G96+(1-G96)*D96</f>
        <v>2</v>
      </c>
      <c r="J96" s="10">
        <f t="shared" si="1"/>
        <v>2</v>
      </c>
      <c r="K96" s="3"/>
    </row>
    <row r="97" spans="1:14" x14ac:dyDescent="0.2">
      <c r="A97" s="9" t="s">
        <v>172</v>
      </c>
      <c r="B97" s="4" t="s">
        <v>173</v>
      </c>
      <c r="C97" s="4" t="s">
        <v>166</v>
      </c>
      <c r="D97" s="4">
        <v>0.5</v>
      </c>
      <c r="E97" s="2" t="s">
        <v>29</v>
      </c>
      <c r="F97" s="3" t="s">
        <v>30</v>
      </c>
      <c r="G97" s="10">
        <v>5</v>
      </c>
      <c r="H97" s="2">
        <v>0</v>
      </c>
      <c r="I97" s="8">
        <f>G97+(1-G97)*D97</f>
        <v>3</v>
      </c>
      <c r="J97" s="10">
        <f t="shared" si="1"/>
        <v>3</v>
      </c>
      <c r="K97" s="2"/>
    </row>
    <row r="98" spans="1:14" x14ac:dyDescent="0.2">
      <c r="A98" s="3">
        <v>26</v>
      </c>
      <c r="B98" s="3" t="s">
        <v>208</v>
      </c>
      <c r="C98" s="3" t="s">
        <v>209</v>
      </c>
      <c r="D98" s="1">
        <v>0.5</v>
      </c>
      <c r="E98" s="3" t="s">
        <v>65</v>
      </c>
      <c r="F98" s="3" t="s">
        <v>30</v>
      </c>
      <c r="G98" s="8">
        <v>5</v>
      </c>
      <c r="H98" s="3">
        <v>0</v>
      </c>
      <c r="I98" s="8">
        <f>G98+(1-G98)*D98</f>
        <v>3</v>
      </c>
      <c r="J98" s="10">
        <f t="shared" si="1"/>
        <v>3</v>
      </c>
      <c r="K98" s="2"/>
      <c r="L98" s="2"/>
    </row>
    <row r="99" spans="1:14" x14ac:dyDescent="0.2">
      <c r="A99" s="9" t="s">
        <v>172</v>
      </c>
      <c r="B99" s="4" t="s">
        <v>219</v>
      </c>
      <c r="C99" s="4" t="s">
        <v>218</v>
      </c>
      <c r="D99" s="4">
        <v>0.5</v>
      </c>
      <c r="E99" s="2" t="s">
        <v>29</v>
      </c>
      <c r="F99" s="3" t="s">
        <v>30</v>
      </c>
      <c r="G99" s="10">
        <v>5</v>
      </c>
      <c r="H99" s="2">
        <v>0</v>
      </c>
      <c r="I99" s="8">
        <f>G99+(1-G99)*D99</f>
        <v>3</v>
      </c>
      <c r="J99" s="10">
        <f t="shared" si="1"/>
        <v>3</v>
      </c>
      <c r="K99" s="2"/>
    </row>
    <row r="100" spans="1:14" x14ac:dyDescent="0.2">
      <c r="A100" s="3">
        <v>24</v>
      </c>
      <c r="B100" s="3" t="s">
        <v>368</v>
      </c>
      <c r="C100" s="3"/>
      <c r="D100" s="1"/>
      <c r="E100" s="3" t="s">
        <v>65</v>
      </c>
      <c r="F100" s="3" t="s">
        <v>30</v>
      </c>
      <c r="G100" s="8">
        <v>5</v>
      </c>
      <c r="H100" s="3">
        <v>0</v>
      </c>
      <c r="I100" s="13">
        <f>G100</f>
        <v>5</v>
      </c>
      <c r="J100" s="10">
        <f t="shared" si="1"/>
        <v>5</v>
      </c>
      <c r="K100" s="3"/>
    </row>
    <row r="101" spans="1:14" x14ac:dyDescent="0.2">
      <c r="A101" s="3">
        <v>26</v>
      </c>
      <c r="B101" s="1" t="s">
        <v>246</v>
      </c>
      <c r="C101" s="1" t="s">
        <v>256</v>
      </c>
      <c r="D101" s="1">
        <v>0.25</v>
      </c>
      <c r="E101" s="1" t="s">
        <v>65</v>
      </c>
      <c r="F101" s="3" t="s">
        <v>30</v>
      </c>
      <c r="G101" s="8">
        <v>5</v>
      </c>
      <c r="H101" s="3">
        <v>0</v>
      </c>
      <c r="I101" s="8">
        <f>G101+(1-G101)*D101</f>
        <v>4</v>
      </c>
      <c r="J101" s="10">
        <f t="shared" si="1"/>
        <v>4</v>
      </c>
    </row>
    <row r="102" spans="1:14" x14ac:dyDescent="0.2">
      <c r="A102" s="3">
        <v>30</v>
      </c>
      <c r="B102" s="1" t="s">
        <v>246</v>
      </c>
      <c r="C102" s="1" t="s">
        <v>256</v>
      </c>
      <c r="D102" s="1">
        <v>0.25</v>
      </c>
      <c r="E102" s="1" t="s">
        <v>65</v>
      </c>
      <c r="F102" s="3" t="s">
        <v>30</v>
      </c>
      <c r="G102" s="8">
        <v>5</v>
      </c>
      <c r="H102" s="3">
        <v>0</v>
      </c>
      <c r="I102" s="8">
        <f>G102+(1-G102)*D102</f>
        <v>4</v>
      </c>
      <c r="J102" s="10">
        <f t="shared" si="1"/>
        <v>4</v>
      </c>
      <c r="K102" s="2"/>
    </row>
    <row r="103" spans="1:14" x14ac:dyDescent="0.2">
      <c r="A103" s="3">
        <v>26</v>
      </c>
      <c r="B103" s="3" t="s">
        <v>246</v>
      </c>
      <c r="C103" s="3" t="s">
        <v>243</v>
      </c>
      <c r="D103" s="1">
        <v>0.5</v>
      </c>
      <c r="E103" s="3" t="s">
        <v>65</v>
      </c>
      <c r="F103" s="3" t="s">
        <v>30</v>
      </c>
      <c r="G103" s="8">
        <v>5</v>
      </c>
      <c r="H103" s="3">
        <v>0</v>
      </c>
      <c r="I103" s="8">
        <f>G103+(1-G103)*D103</f>
        <v>3</v>
      </c>
      <c r="J103" s="10">
        <f t="shared" si="1"/>
        <v>3</v>
      </c>
      <c r="K103" s="2"/>
    </row>
    <row r="104" spans="1:14" x14ac:dyDescent="0.2">
      <c r="A104" s="9" t="s">
        <v>41</v>
      </c>
      <c r="B104" s="4" t="s">
        <v>42</v>
      </c>
      <c r="C104" s="4" t="s">
        <v>388</v>
      </c>
      <c r="D104" s="4">
        <v>0.75</v>
      </c>
      <c r="E104" s="2" t="s">
        <v>29</v>
      </c>
      <c r="F104" s="3" t="s">
        <v>30</v>
      </c>
      <c r="G104" s="10">
        <v>5</v>
      </c>
      <c r="H104" s="2">
        <v>0</v>
      </c>
      <c r="I104" s="8">
        <f>G104+(1-G104)*D104</f>
        <v>2</v>
      </c>
      <c r="J104" s="10">
        <f t="shared" si="1"/>
        <v>2</v>
      </c>
      <c r="K104" s="3"/>
    </row>
    <row r="105" spans="1:14" x14ac:dyDescent="0.2">
      <c r="A105" s="9" t="s">
        <v>41</v>
      </c>
      <c r="B105" s="4" t="s">
        <v>57</v>
      </c>
      <c r="C105" s="4" t="s">
        <v>389</v>
      </c>
      <c r="D105" s="4">
        <v>0.75</v>
      </c>
      <c r="E105" s="2" t="s">
        <v>29</v>
      </c>
      <c r="F105" s="3" t="s">
        <v>30</v>
      </c>
      <c r="G105" s="10">
        <v>5</v>
      </c>
      <c r="H105" s="2">
        <v>0</v>
      </c>
      <c r="I105" s="8">
        <f>G105+(1-G105)*D105</f>
        <v>2</v>
      </c>
      <c r="J105" s="10">
        <f t="shared" si="1"/>
        <v>2</v>
      </c>
      <c r="K105" s="3"/>
    </row>
    <row r="106" spans="1:14" x14ac:dyDescent="0.2">
      <c r="A106" s="9" t="s">
        <v>41</v>
      </c>
      <c r="B106" s="4" t="s">
        <v>70</v>
      </c>
      <c r="C106" s="4" t="s">
        <v>392</v>
      </c>
      <c r="D106" s="4">
        <v>0.75</v>
      </c>
      <c r="E106" s="2" t="s">
        <v>29</v>
      </c>
      <c r="F106" s="3" t="s">
        <v>30</v>
      </c>
      <c r="G106" s="10">
        <v>5</v>
      </c>
      <c r="H106" s="2">
        <v>0</v>
      </c>
      <c r="I106" s="8">
        <f>G106+(1-G106)*D106</f>
        <v>2</v>
      </c>
      <c r="J106" s="10">
        <f t="shared" si="1"/>
        <v>2</v>
      </c>
      <c r="K106" s="3"/>
      <c r="M106" s="2"/>
    </row>
    <row r="107" spans="1:14" x14ac:dyDescent="0.2">
      <c r="A107" s="9" t="s">
        <v>27</v>
      </c>
      <c r="B107" s="22" t="s">
        <v>394</v>
      </c>
      <c r="C107" s="2" t="s">
        <v>391</v>
      </c>
      <c r="D107" s="4">
        <v>0.75</v>
      </c>
      <c r="E107" s="2" t="s">
        <v>29</v>
      </c>
      <c r="F107" s="3" t="s">
        <v>30</v>
      </c>
      <c r="G107" s="10">
        <v>5</v>
      </c>
      <c r="H107" s="2">
        <v>0</v>
      </c>
      <c r="I107" s="8">
        <f>G107+(1-G107)*D107</f>
        <v>2</v>
      </c>
      <c r="J107" s="10">
        <f t="shared" si="1"/>
        <v>2</v>
      </c>
      <c r="K107" s="3"/>
    </row>
    <row r="108" spans="1:14" x14ac:dyDescent="0.2">
      <c r="A108" s="9" t="s">
        <v>27</v>
      </c>
      <c r="B108" s="4" t="s">
        <v>82</v>
      </c>
      <c r="C108" s="4" t="s">
        <v>79</v>
      </c>
      <c r="D108" s="4">
        <v>0.75</v>
      </c>
      <c r="E108" s="14" t="s">
        <v>83</v>
      </c>
      <c r="F108" s="3" t="s">
        <v>30</v>
      </c>
      <c r="G108" s="15">
        <v>3</v>
      </c>
      <c r="H108" s="14">
        <v>0</v>
      </c>
      <c r="I108" s="8">
        <f>G108+(1-G108)*D108</f>
        <v>1.5</v>
      </c>
      <c r="J108" s="10">
        <f t="shared" si="1"/>
        <v>1.5</v>
      </c>
      <c r="K108" s="3"/>
    </row>
    <row r="109" spans="1:14" x14ac:dyDescent="0.2">
      <c r="A109" s="9" t="s">
        <v>27</v>
      </c>
      <c r="B109" s="4" t="s">
        <v>109</v>
      </c>
      <c r="C109" s="4" t="s">
        <v>399</v>
      </c>
      <c r="D109" s="4">
        <v>0.75</v>
      </c>
      <c r="E109" s="2" t="s">
        <v>29</v>
      </c>
      <c r="F109" s="3" t="s">
        <v>30</v>
      </c>
      <c r="G109" s="10">
        <v>5</v>
      </c>
      <c r="H109" s="2">
        <v>0</v>
      </c>
      <c r="I109" s="8">
        <f>G109+(1-G109)*D109</f>
        <v>2</v>
      </c>
      <c r="J109" s="10">
        <f t="shared" si="1"/>
        <v>2</v>
      </c>
      <c r="K109" s="3"/>
    </row>
    <row r="110" spans="1:14" x14ac:dyDescent="0.2">
      <c r="A110" s="9" t="s">
        <v>37</v>
      </c>
      <c r="B110" s="4" t="s">
        <v>69</v>
      </c>
      <c r="C110" s="4" t="s">
        <v>391</v>
      </c>
      <c r="D110" s="4">
        <v>0.75</v>
      </c>
      <c r="E110" s="2" t="s">
        <v>29</v>
      </c>
      <c r="F110" s="3" t="s">
        <v>30</v>
      </c>
      <c r="G110" s="10">
        <v>5</v>
      </c>
      <c r="H110" s="2">
        <v>0</v>
      </c>
      <c r="I110" s="8">
        <f>G110+(1-G110)*D110</f>
        <v>2</v>
      </c>
      <c r="J110" s="10">
        <f t="shared" si="1"/>
        <v>2</v>
      </c>
      <c r="K110" s="3"/>
    </row>
    <row r="111" spans="1:14" x14ac:dyDescent="0.2">
      <c r="A111" s="9" t="s">
        <v>37</v>
      </c>
      <c r="B111" s="4" t="s">
        <v>70</v>
      </c>
      <c r="C111" s="4" t="s">
        <v>391</v>
      </c>
      <c r="D111" s="4">
        <v>0.75</v>
      </c>
      <c r="E111" s="2" t="s">
        <v>29</v>
      </c>
      <c r="F111" s="3" t="s">
        <v>30</v>
      </c>
      <c r="G111" s="10">
        <v>5</v>
      </c>
      <c r="H111" s="2">
        <v>0</v>
      </c>
      <c r="I111" s="8">
        <f>G111+(1-G111)*D111</f>
        <v>2</v>
      </c>
      <c r="J111" s="10">
        <f t="shared" si="1"/>
        <v>2</v>
      </c>
      <c r="K111" s="3"/>
      <c r="M111" s="2"/>
    </row>
    <row r="112" spans="1:14" x14ac:dyDescent="0.2">
      <c r="A112" s="3">
        <v>20</v>
      </c>
      <c r="B112" s="1" t="s">
        <v>110</v>
      </c>
      <c r="C112" s="1" t="s">
        <v>111</v>
      </c>
      <c r="D112" s="1"/>
      <c r="E112" s="1" t="s">
        <v>65</v>
      </c>
      <c r="F112" s="3" t="s">
        <v>30</v>
      </c>
      <c r="G112" s="8">
        <v>5</v>
      </c>
      <c r="H112" s="3">
        <v>0</v>
      </c>
      <c r="I112" s="8">
        <f>G112+(1-G112)*D112</f>
        <v>5</v>
      </c>
      <c r="J112" s="10">
        <f t="shared" si="1"/>
        <v>5</v>
      </c>
      <c r="K112" s="3"/>
      <c r="M112" s="2"/>
      <c r="N112" s="2"/>
    </row>
    <row r="113" spans="1:15" x14ac:dyDescent="0.2">
      <c r="A113" s="3">
        <v>19</v>
      </c>
      <c r="B113" s="1" t="s">
        <v>246</v>
      </c>
      <c r="C113" s="1" t="s">
        <v>256</v>
      </c>
      <c r="D113" s="1">
        <v>0.25</v>
      </c>
      <c r="E113" s="1" t="s">
        <v>65</v>
      </c>
      <c r="F113" s="3" t="s">
        <v>30</v>
      </c>
      <c r="G113" s="8">
        <v>5</v>
      </c>
      <c r="H113" s="3">
        <v>0</v>
      </c>
      <c r="I113" s="8">
        <f>G113+(1-G113)*D113</f>
        <v>4</v>
      </c>
      <c r="J113" s="10">
        <f t="shared" si="1"/>
        <v>4</v>
      </c>
      <c r="K113" s="3"/>
    </row>
    <row r="114" spans="1:15" x14ac:dyDescent="0.2">
      <c r="A114" s="3">
        <v>20</v>
      </c>
      <c r="B114" s="3" t="s">
        <v>85</v>
      </c>
      <c r="C114" s="3" t="s">
        <v>86</v>
      </c>
      <c r="D114" s="1">
        <v>0.75</v>
      </c>
      <c r="E114" s="3" t="s">
        <v>65</v>
      </c>
      <c r="F114" s="3" t="s">
        <v>30</v>
      </c>
      <c r="G114" s="8">
        <v>5</v>
      </c>
      <c r="H114" s="3">
        <v>0</v>
      </c>
      <c r="I114" s="8">
        <f>G114+(1-G114)*D114</f>
        <v>2</v>
      </c>
      <c r="J114" s="10">
        <f t="shared" si="1"/>
        <v>2</v>
      </c>
      <c r="K114" s="3"/>
      <c r="M114" s="2"/>
    </row>
    <row r="115" spans="1:15" x14ac:dyDescent="0.2">
      <c r="A115" s="9" t="s">
        <v>27</v>
      </c>
      <c r="B115" s="4" t="s">
        <v>173</v>
      </c>
      <c r="C115" s="4" t="s">
        <v>166</v>
      </c>
      <c r="D115" s="4">
        <v>0.5</v>
      </c>
      <c r="E115" s="2" t="s">
        <v>29</v>
      </c>
      <c r="F115" s="3" t="s">
        <v>30</v>
      </c>
      <c r="G115" s="10">
        <v>5</v>
      </c>
      <c r="H115" s="2">
        <v>0</v>
      </c>
      <c r="I115" s="8">
        <f>G115+(1-G115)*D115</f>
        <v>3</v>
      </c>
      <c r="J115" s="10">
        <f t="shared" si="1"/>
        <v>3</v>
      </c>
      <c r="K115" s="3"/>
    </row>
    <row r="116" spans="1:15" x14ac:dyDescent="0.2">
      <c r="A116" s="3">
        <v>27</v>
      </c>
      <c r="B116" s="3" t="s">
        <v>210</v>
      </c>
      <c r="C116" s="3" t="s">
        <v>211</v>
      </c>
      <c r="D116" s="1">
        <v>0.5</v>
      </c>
      <c r="E116" s="3" t="s">
        <v>65</v>
      </c>
      <c r="F116" s="3" t="s">
        <v>30</v>
      </c>
      <c r="G116" s="8">
        <v>5</v>
      </c>
      <c r="H116" s="3">
        <v>0</v>
      </c>
      <c r="I116" s="8">
        <f>G116+(1-G116)*D116</f>
        <v>3</v>
      </c>
      <c r="J116" s="10">
        <f t="shared" si="1"/>
        <v>3</v>
      </c>
      <c r="K116" s="2"/>
      <c r="L116" s="2"/>
    </row>
    <row r="117" spans="1:15" x14ac:dyDescent="0.2">
      <c r="A117" s="9" t="s">
        <v>31</v>
      </c>
      <c r="B117" s="4" t="s">
        <v>417</v>
      </c>
      <c r="C117" s="4" t="s">
        <v>212</v>
      </c>
      <c r="D117" s="4">
        <v>0.5</v>
      </c>
      <c r="E117" s="2" t="s">
        <v>29</v>
      </c>
      <c r="F117" s="3" t="s">
        <v>30</v>
      </c>
      <c r="G117" s="10">
        <v>5</v>
      </c>
      <c r="H117" s="2">
        <v>0</v>
      </c>
      <c r="I117" s="8">
        <f>G117+(1-G117)*D117</f>
        <v>3</v>
      </c>
      <c r="J117" s="10">
        <f t="shared" si="1"/>
        <v>3</v>
      </c>
      <c r="K117" s="2"/>
      <c r="L117" s="2"/>
    </row>
    <row r="118" spans="1:15" x14ac:dyDescent="0.2">
      <c r="A118" s="9" t="s">
        <v>149</v>
      </c>
      <c r="B118" s="4" t="s">
        <v>246</v>
      </c>
      <c r="C118" s="4" t="s">
        <v>249</v>
      </c>
      <c r="D118" s="4">
        <v>0.25</v>
      </c>
      <c r="E118" s="2" t="s">
        <v>29</v>
      </c>
      <c r="F118" s="3" t="s">
        <v>30</v>
      </c>
      <c r="G118" s="10">
        <v>5</v>
      </c>
      <c r="H118" s="2">
        <v>0</v>
      </c>
      <c r="I118" s="8">
        <f>G118+(1-G118)*D118</f>
        <v>4</v>
      </c>
      <c r="J118" s="10">
        <f t="shared" si="1"/>
        <v>4</v>
      </c>
      <c r="K118" s="2"/>
      <c r="L118" s="2"/>
      <c r="M118" s="2"/>
      <c r="N118" s="2"/>
      <c r="O118" s="2"/>
    </row>
    <row r="119" spans="1:15" x14ac:dyDescent="0.2">
      <c r="A119" s="3">
        <v>23</v>
      </c>
      <c r="B119" s="3" t="s">
        <v>246</v>
      </c>
      <c r="C119" s="3" t="s">
        <v>256</v>
      </c>
      <c r="D119" s="1">
        <v>0.25</v>
      </c>
      <c r="E119" s="3" t="s">
        <v>257</v>
      </c>
      <c r="F119" s="3" t="s">
        <v>30</v>
      </c>
      <c r="G119" s="8">
        <v>5</v>
      </c>
      <c r="H119" s="3">
        <v>0</v>
      </c>
      <c r="I119" s="8">
        <f>G119+(1-G119)*D119</f>
        <v>4</v>
      </c>
      <c r="J119" s="10">
        <f t="shared" si="1"/>
        <v>4</v>
      </c>
      <c r="K119" s="3"/>
    </row>
    <row r="120" spans="1:15" x14ac:dyDescent="0.2">
      <c r="A120" s="3">
        <v>19</v>
      </c>
      <c r="B120" s="1" t="s">
        <v>349</v>
      </c>
      <c r="C120" s="1"/>
      <c r="D120" s="1"/>
      <c r="E120" s="1" t="s">
        <v>65</v>
      </c>
      <c r="F120" s="3" t="s">
        <v>30</v>
      </c>
      <c r="G120" s="8">
        <v>5</v>
      </c>
      <c r="H120" s="3">
        <v>0</v>
      </c>
      <c r="I120" s="13">
        <f>G120</f>
        <v>5</v>
      </c>
      <c r="J120" s="10">
        <f t="shared" si="1"/>
        <v>5</v>
      </c>
      <c r="K120" s="3"/>
    </row>
    <row r="121" spans="1:15" x14ac:dyDescent="0.2">
      <c r="A121" s="9" t="s">
        <v>41</v>
      </c>
      <c r="B121" s="4" t="s">
        <v>75</v>
      </c>
      <c r="C121" s="4" t="s">
        <v>391</v>
      </c>
      <c r="D121" s="4">
        <v>0.75</v>
      </c>
      <c r="E121" s="2" t="s">
        <v>393</v>
      </c>
      <c r="F121" s="3" t="s">
        <v>30</v>
      </c>
      <c r="G121" s="10">
        <v>-7</v>
      </c>
      <c r="H121" s="16">
        <v>2</v>
      </c>
      <c r="I121" s="8">
        <f>G121+(-1-G121)*D121</f>
        <v>-2.5</v>
      </c>
      <c r="J121" s="10">
        <f t="shared" si="1"/>
        <v>2.5</v>
      </c>
      <c r="K121" s="2"/>
      <c r="L121" s="2"/>
    </row>
    <row r="122" spans="1:15" x14ac:dyDescent="0.2">
      <c r="A122" s="3">
        <v>27</v>
      </c>
      <c r="B122" s="3" t="s">
        <v>66</v>
      </c>
      <c r="C122" s="3" t="s">
        <v>61</v>
      </c>
      <c r="D122" s="1">
        <v>0.75</v>
      </c>
      <c r="E122" s="3" t="s">
        <v>67</v>
      </c>
      <c r="F122" s="3" t="s">
        <v>68</v>
      </c>
      <c r="G122" s="8">
        <v>9</v>
      </c>
      <c r="H122" s="3">
        <v>0</v>
      </c>
      <c r="I122" s="8">
        <f>G122+(1-G122)*D122</f>
        <v>3</v>
      </c>
      <c r="J122" s="10">
        <f t="shared" si="1"/>
        <v>3</v>
      </c>
      <c r="K122" s="2"/>
      <c r="M122" s="2"/>
      <c r="N122" s="2"/>
      <c r="O122" s="2"/>
    </row>
    <row r="123" spans="1:15" x14ac:dyDescent="0.2">
      <c r="A123" s="9" t="s">
        <v>19</v>
      </c>
      <c r="B123" s="4" t="s">
        <v>303</v>
      </c>
      <c r="C123" s="4"/>
      <c r="D123" s="4"/>
      <c r="E123" s="12" t="s">
        <v>304</v>
      </c>
      <c r="F123" s="3" t="s">
        <v>68</v>
      </c>
      <c r="G123" s="13">
        <v>3</v>
      </c>
      <c r="H123" s="12">
        <v>0</v>
      </c>
      <c r="I123" s="13">
        <f>G123</f>
        <v>3</v>
      </c>
      <c r="J123" s="10">
        <f t="shared" si="1"/>
        <v>3</v>
      </c>
      <c r="K123" s="2"/>
      <c r="L123" s="2"/>
      <c r="M123" s="2"/>
    </row>
    <row r="124" spans="1:15" x14ac:dyDescent="0.2">
      <c r="A124" s="9" t="s">
        <v>37</v>
      </c>
      <c r="B124" s="4" t="s">
        <v>112</v>
      </c>
      <c r="C124" s="4" t="s">
        <v>120</v>
      </c>
      <c r="D124" s="4">
        <v>0.75</v>
      </c>
      <c r="E124" s="2" t="s">
        <v>114</v>
      </c>
      <c r="F124" s="3" t="s">
        <v>68</v>
      </c>
      <c r="G124" s="10">
        <v>-5</v>
      </c>
      <c r="H124" s="16">
        <v>2</v>
      </c>
      <c r="I124" s="8">
        <f>G124+(-1-G124)*D124</f>
        <v>-2</v>
      </c>
      <c r="J124" s="10">
        <f t="shared" si="1"/>
        <v>2</v>
      </c>
    </row>
    <row r="125" spans="1:15" x14ac:dyDescent="0.2">
      <c r="A125" s="9" t="s">
        <v>122</v>
      </c>
      <c r="B125" s="4" t="s">
        <v>266</v>
      </c>
      <c r="C125" s="4" t="s">
        <v>267</v>
      </c>
      <c r="D125" s="4">
        <v>-0.8</v>
      </c>
      <c r="E125" s="7" t="s">
        <v>268</v>
      </c>
      <c r="F125" s="3" t="s">
        <v>104</v>
      </c>
      <c r="G125" s="11">
        <v>7</v>
      </c>
      <c r="H125" s="7">
        <v>1</v>
      </c>
      <c r="I125" s="10">
        <f>D125*G125</f>
        <v>-5.6000000000000005</v>
      </c>
      <c r="J125" s="10">
        <f t="shared" si="1"/>
        <v>5.6000000000000005</v>
      </c>
      <c r="K125" s="2"/>
      <c r="L125" s="2"/>
    </row>
    <row r="126" spans="1:15" x14ac:dyDescent="0.2">
      <c r="A126" s="3">
        <v>25</v>
      </c>
      <c r="B126" s="3" t="s">
        <v>101</v>
      </c>
      <c r="C126" s="3" t="s">
        <v>102</v>
      </c>
      <c r="D126" s="1">
        <v>0.75</v>
      </c>
      <c r="E126" s="3" t="s">
        <v>103</v>
      </c>
      <c r="F126" s="3" t="s">
        <v>104</v>
      </c>
      <c r="G126" s="8">
        <v>-5</v>
      </c>
      <c r="H126" s="17">
        <v>2</v>
      </c>
      <c r="I126" s="8">
        <f>G126+(-1-G126)*D126</f>
        <v>-2</v>
      </c>
      <c r="J126" s="10">
        <f t="shared" si="1"/>
        <v>2</v>
      </c>
      <c r="K126" s="2"/>
      <c r="L126" s="2"/>
      <c r="M126" s="2"/>
    </row>
    <row r="127" spans="1:15" x14ac:dyDescent="0.2">
      <c r="A127" s="3">
        <v>24</v>
      </c>
      <c r="B127" s="3" t="s">
        <v>231</v>
      </c>
      <c r="C127" s="3" t="s">
        <v>225</v>
      </c>
      <c r="D127" s="1">
        <v>0.5</v>
      </c>
      <c r="E127" s="3" t="s">
        <v>103</v>
      </c>
      <c r="F127" s="3" t="s">
        <v>104</v>
      </c>
      <c r="G127" s="8">
        <v>-5</v>
      </c>
      <c r="H127" s="17">
        <v>2</v>
      </c>
      <c r="I127" s="8">
        <f>G127+(-1-G127)*D127</f>
        <v>-3</v>
      </c>
      <c r="J127" s="10">
        <f t="shared" si="1"/>
        <v>3</v>
      </c>
      <c r="K127" s="3"/>
    </row>
    <row r="128" spans="1:15" x14ac:dyDescent="0.2">
      <c r="A128" s="3">
        <v>25</v>
      </c>
      <c r="B128" s="3" t="s">
        <v>144</v>
      </c>
      <c r="C128" s="3" t="s">
        <v>132</v>
      </c>
      <c r="D128" s="1">
        <v>0.75</v>
      </c>
      <c r="E128" s="3" t="s">
        <v>103</v>
      </c>
      <c r="F128" s="3" t="s">
        <v>104</v>
      </c>
      <c r="G128" s="8">
        <v>-5</v>
      </c>
      <c r="H128" s="17">
        <v>2</v>
      </c>
      <c r="I128" s="8">
        <f>G128+(-1-G128)*D128</f>
        <v>-2</v>
      </c>
      <c r="J128" s="10">
        <f t="shared" si="1"/>
        <v>2</v>
      </c>
      <c r="K128" s="2"/>
      <c r="L128" s="2"/>
    </row>
    <row r="129" spans="1:15" x14ac:dyDescent="0.2">
      <c r="A129" s="9" t="s">
        <v>37</v>
      </c>
      <c r="B129" s="4" t="s">
        <v>147</v>
      </c>
      <c r="C129" s="4" t="s">
        <v>148</v>
      </c>
      <c r="D129" s="4">
        <v>0.75</v>
      </c>
      <c r="E129" s="2" t="s">
        <v>91</v>
      </c>
      <c r="F129" s="3" t="s">
        <v>26</v>
      </c>
      <c r="G129" s="10">
        <v>5</v>
      </c>
      <c r="H129" s="2">
        <v>0</v>
      </c>
      <c r="I129" s="8">
        <f>G129+(1-G129)*D129</f>
        <v>2</v>
      </c>
      <c r="J129" s="10">
        <f t="shared" si="1"/>
        <v>2</v>
      </c>
      <c r="K129" s="3"/>
    </row>
    <row r="130" spans="1:15" x14ac:dyDescent="0.2">
      <c r="A130" s="9" t="s">
        <v>19</v>
      </c>
      <c r="B130" s="4" t="s">
        <v>89</v>
      </c>
      <c r="C130" s="4" t="s">
        <v>90</v>
      </c>
      <c r="D130" s="4">
        <v>0.75</v>
      </c>
      <c r="E130" s="2" t="s">
        <v>91</v>
      </c>
      <c r="F130" s="3" t="s">
        <v>26</v>
      </c>
      <c r="G130" s="10">
        <v>5</v>
      </c>
      <c r="H130" s="2">
        <v>0</v>
      </c>
      <c r="I130" s="8">
        <f>G130+(1-G130)*D130</f>
        <v>2</v>
      </c>
      <c r="J130" s="10">
        <f t="shared" ref="J130:J160" si="3">ABS(I130)</f>
        <v>2</v>
      </c>
      <c r="K130" s="2"/>
      <c r="L130" s="2"/>
    </row>
    <row r="131" spans="1:15" x14ac:dyDescent="0.2">
      <c r="A131" s="9" t="s">
        <v>22</v>
      </c>
      <c r="B131" s="4" t="s">
        <v>23</v>
      </c>
      <c r="C131" s="4" t="s">
        <v>387</v>
      </c>
      <c r="D131" s="4">
        <v>1</v>
      </c>
      <c r="E131" s="2" t="s">
        <v>25</v>
      </c>
      <c r="F131" s="3" t="s">
        <v>26</v>
      </c>
      <c r="G131" s="10">
        <v>1</v>
      </c>
      <c r="H131" s="2">
        <v>0</v>
      </c>
      <c r="I131" s="8">
        <f>G131+(1-G131)*D131</f>
        <v>1</v>
      </c>
      <c r="J131" s="10">
        <f t="shared" si="3"/>
        <v>1</v>
      </c>
      <c r="K131" s="2"/>
      <c r="L131" s="2"/>
    </row>
    <row r="132" spans="1:15" x14ac:dyDescent="0.2">
      <c r="A132" s="3">
        <v>22</v>
      </c>
      <c r="B132" s="1" t="s">
        <v>356</v>
      </c>
      <c r="C132" s="1"/>
      <c r="D132" s="1"/>
      <c r="E132" s="1" t="s">
        <v>357</v>
      </c>
      <c r="F132" s="3" t="s">
        <v>26</v>
      </c>
      <c r="G132" s="8">
        <v>1</v>
      </c>
      <c r="H132" s="3">
        <v>0</v>
      </c>
      <c r="I132" s="13">
        <f>G132</f>
        <v>1</v>
      </c>
      <c r="J132" s="10">
        <f t="shared" si="3"/>
        <v>1</v>
      </c>
      <c r="K132" s="2"/>
      <c r="L132" s="2"/>
    </row>
    <row r="133" spans="1:15" x14ac:dyDescent="0.2">
      <c r="A133" s="3">
        <v>26</v>
      </c>
      <c r="B133" s="1" t="s">
        <v>13</v>
      </c>
      <c r="C133" s="1" t="s">
        <v>14</v>
      </c>
      <c r="D133" s="1">
        <v>1</v>
      </c>
      <c r="E133" s="1" t="s">
        <v>15</v>
      </c>
      <c r="F133" s="3" t="s">
        <v>16</v>
      </c>
      <c r="G133" s="8">
        <v>5</v>
      </c>
      <c r="H133" s="3">
        <v>0</v>
      </c>
      <c r="I133" s="8">
        <f>G133+(1-G133)*D133</f>
        <v>1</v>
      </c>
      <c r="J133" s="10">
        <f t="shared" si="3"/>
        <v>1</v>
      </c>
    </row>
    <row r="134" spans="1:15" x14ac:dyDescent="0.2">
      <c r="A134" s="3">
        <v>26</v>
      </c>
      <c r="B134" s="3" t="s">
        <v>17</v>
      </c>
      <c r="C134" s="3" t="s">
        <v>14</v>
      </c>
      <c r="D134" s="1">
        <v>1</v>
      </c>
      <c r="E134" s="1" t="s">
        <v>15</v>
      </c>
      <c r="F134" s="3" t="s">
        <v>16</v>
      </c>
      <c r="G134" s="8">
        <v>5</v>
      </c>
      <c r="H134" s="3">
        <v>0</v>
      </c>
      <c r="I134" s="8">
        <f>G134+(1-G134)*D134</f>
        <v>1</v>
      </c>
      <c r="J134" s="10">
        <f t="shared" si="3"/>
        <v>1</v>
      </c>
    </row>
    <row r="135" spans="1:15" x14ac:dyDescent="0.2">
      <c r="A135" s="9" t="s">
        <v>172</v>
      </c>
      <c r="B135" s="4" t="s">
        <v>432</v>
      </c>
      <c r="C135" s="4" t="s">
        <v>431</v>
      </c>
      <c r="D135" s="4">
        <v>-0.8</v>
      </c>
      <c r="E135" s="2" t="s">
        <v>94</v>
      </c>
      <c r="F135" s="3" t="s">
        <v>16</v>
      </c>
      <c r="G135" s="10">
        <v>5</v>
      </c>
      <c r="H135" s="2">
        <v>0</v>
      </c>
      <c r="I135" s="10">
        <f>D135*G135</f>
        <v>-4</v>
      </c>
      <c r="J135" s="10">
        <f t="shared" si="3"/>
        <v>4</v>
      </c>
      <c r="K135" s="2"/>
      <c r="L135" s="2"/>
    </row>
    <row r="136" spans="1:15" x14ac:dyDescent="0.2">
      <c r="A136" s="9" t="s">
        <v>149</v>
      </c>
      <c r="B136" s="4" t="s">
        <v>242</v>
      </c>
      <c r="C136" s="4" t="s">
        <v>243</v>
      </c>
      <c r="D136" s="4">
        <v>0.25</v>
      </c>
      <c r="E136" s="2" t="s">
        <v>77</v>
      </c>
      <c r="F136" s="3" t="s">
        <v>16</v>
      </c>
      <c r="G136" s="10">
        <v>3</v>
      </c>
      <c r="H136" s="2">
        <v>0</v>
      </c>
      <c r="I136" s="8">
        <f>G136+(1-G136)*D136</f>
        <v>2.5</v>
      </c>
      <c r="J136" s="10">
        <f t="shared" si="3"/>
        <v>2.5</v>
      </c>
      <c r="K136" s="2"/>
      <c r="L136" s="2"/>
      <c r="M136" s="2"/>
    </row>
    <row r="137" spans="1:15" x14ac:dyDescent="0.2">
      <c r="A137" s="9" t="s">
        <v>41</v>
      </c>
      <c r="B137" s="4" t="s">
        <v>76</v>
      </c>
      <c r="C137" s="4" t="s">
        <v>71</v>
      </c>
      <c r="D137" s="4">
        <v>0.75</v>
      </c>
      <c r="E137" s="2" t="s">
        <v>77</v>
      </c>
      <c r="F137" s="3" t="s">
        <v>16</v>
      </c>
      <c r="G137" s="10">
        <v>3</v>
      </c>
      <c r="H137" s="2">
        <v>0</v>
      </c>
      <c r="I137" s="8">
        <f>G137+(1-G137)*D137</f>
        <v>1.5</v>
      </c>
      <c r="J137" s="10">
        <f t="shared" si="3"/>
        <v>1.5</v>
      </c>
    </row>
    <row r="138" spans="1:15" x14ac:dyDescent="0.2">
      <c r="A138" s="9" t="s">
        <v>5</v>
      </c>
      <c r="B138" s="4" t="s">
        <v>156</v>
      </c>
      <c r="C138" s="4" t="s">
        <v>152</v>
      </c>
      <c r="D138" s="4">
        <v>0.75</v>
      </c>
      <c r="E138" s="2" t="s">
        <v>77</v>
      </c>
      <c r="F138" s="3" t="s">
        <v>16</v>
      </c>
      <c r="G138" s="10">
        <v>3</v>
      </c>
      <c r="H138" s="2">
        <v>0</v>
      </c>
      <c r="I138" s="8">
        <f>G138+(1-G138)*D138</f>
        <v>1.5</v>
      </c>
      <c r="J138" s="10">
        <f t="shared" si="3"/>
        <v>1.5</v>
      </c>
      <c r="K138" s="2"/>
      <c r="L138" s="2"/>
      <c r="M138" s="2"/>
    </row>
    <row r="139" spans="1:15" x14ac:dyDescent="0.2">
      <c r="A139" s="9" t="s">
        <v>84</v>
      </c>
      <c r="B139" s="4" t="s">
        <v>76</v>
      </c>
      <c r="C139" s="4" t="s">
        <v>79</v>
      </c>
      <c r="D139" s="4">
        <v>0.75</v>
      </c>
      <c r="E139" s="2" t="s">
        <v>77</v>
      </c>
      <c r="F139" s="3" t="s">
        <v>16</v>
      </c>
      <c r="G139" s="10">
        <v>3</v>
      </c>
      <c r="H139" s="2">
        <v>0</v>
      </c>
      <c r="I139" s="8">
        <f>G139+(1-G139)*D139</f>
        <v>1.5</v>
      </c>
      <c r="J139" s="10">
        <f t="shared" si="3"/>
        <v>1.5</v>
      </c>
      <c r="K139" s="2"/>
      <c r="L139" s="2"/>
    </row>
    <row r="140" spans="1:15" x14ac:dyDescent="0.2">
      <c r="A140" s="3">
        <v>21</v>
      </c>
      <c r="B140" s="3" t="s">
        <v>157</v>
      </c>
      <c r="C140" s="3" t="s">
        <v>158</v>
      </c>
      <c r="D140" s="1">
        <v>0.75</v>
      </c>
      <c r="E140" s="3" t="s">
        <v>15</v>
      </c>
      <c r="F140" s="3" t="s">
        <v>16</v>
      </c>
      <c r="G140" s="8">
        <v>5</v>
      </c>
      <c r="H140" s="3">
        <v>0</v>
      </c>
      <c r="I140" s="8">
        <f>G140+(1-G140)*D140</f>
        <v>2</v>
      </c>
      <c r="J140" s="10">
        <f t="shared" si="3"/>
        <v>2</v>
      </c>
      <c r="K140" s="2"/>
      <c r="L140" s="2"/>
    </row>
    <row r="141" spans="1:15" x14ac:dyDescent="0.2">
      <c r="A141" s="9" t="s">
        <v>9</v>
      </c>
      <c r="B141" s="4" t="s">
        <v>220</v>
      </c>
      <c r="C141" s="4" t="s">
        <v>419</v>
      </c>
      <c r="D141" s="4">
        <v>0.5</v>
      </c>
      <c r="E141" s="2" t="s">
        <v>420</v>
      </c>
      <c r="F141" s="3" t="s">
        <v>16</v>
      </c>
      <c r="G141" s="10">
        <v>5</v>
      </c>
      <c r="H141" s="2">
        <v>0</v>
      </c>
      <c r="I141" s="8">
        <f>G141+(1-G141)*D141</f>
        <v>3</v>
      </c>
      <c r="J141" s="10">
        <f t="shared" si="3"/>
        <v>3</v>
      </c>
    </row>
    <row r="142" spans="1:15" x14ac:dyDescent="0.2">
      <c r="A142" s="9" t="s">
        <v>41</v>
      </c>
      <c r="B142" s="4" t="s">
        <v>78</v>
      </c>
      <c r="C142" s="4" t="s">
        <v>391</v>
      </c>
      <c r="D142" s="4">
        <v>0.75</v>
      </c>
      <c r="E142" s="7" t="s">
        <v>80</v>
      </c>
      <c r="F142" s="3" t="s">
        <v>16</v>
      </c>
      <c r="G142" s="11">
        <v>-5</v>
      </c>
      <c r="H142" s="18">
        <v>2</v>
      </c>
      <c r="I142" s="8">
        <f>G142+(-1-G142)*D142</f>
        <v>-2</v>
      </c>
      <c r="J142" s="10">
        <f t="shared" si="3"/>
        <v>2</v>
      </c>
      <c r="K142" s="2"/>
      <c r="M142" s="2"/>
      <c r="N142" s="2"/>
      <c r="O142" s="2"/>
    </row>
    <row r="143" spans="1:15" x14ac:dyDescent="0.2">
      <c r="A143" s="9" t="s">
        <v>9</v>
      </c>
      <c r="B143" s="4" t="s">
        <v>253</v>
      </c>
      <c r="C143" s="4" t="s">
        <v>238</v>
      </c>
      <c r="D143" s="4">
        <v>0.25</v>
      </c>
      <c r="E143" s="2" t="s">
        <v>18</v>
      </c>
      <c r="F143" s="3" t="s">
        <v>16</v>
      </c>
      <c r="G143" s="10">
        <v>-3</v>
      </c>
      <c r="H143" s="16">
        <v>2</v>
      </c>
      <c r="I143" s="8">
        <f>G143+(-1-G143)*D143</f>
        <v>-2.5</v>
      </c>
      <c r="J143" s="10">
        <f t="shared" si="3"/>
        <v>2.5</v>
      </c>
      <c r="K143" s="2"/>
      <c r="L143" s="2"/>
      <c r="M143" s="2"/>
    </row>
    <row r="144" spans="1:15" x14ac:dyDescent="0.2">
      <c r="A144" s="9" t="s">
        <v>126</v>
      </c>
      <c r="B144" s="4" t="s">
        <v>223</v>
      </c>
      <c r="C144" s="4" t="s">
        <v>214</v>
      </c>
      <c r="D144" s="4">
        <v>0.5</v>
      </c>
      <c r="E144" s="2" t="s">
        <v>100</v>
      </c>
      <c r="F144" s="3" t="s">
        <v>16</v>
      </c>
      <c r="G144" s="10">
        <v>-9</v>
      </c>
      <c r="H144" s="16">
        <v>2</v>
      </c>
      <c r="I144" s="8">
        <f>G144+(-1-G144)*D144</f>
        <v>-5</v>
      </c>
      <c r="J144" s="10">
        <f t="shared" si="3"/>
        <v>5</v>
      </c>
    </row>
    <row r="145" spans="1:13" x14ac:dyDescent="0.2">
      <c r="A145" s="3">
        <v>26</v>
      </c>
      <c r="B145" s="4" t="s">
        <v>428</v>
      </c>
      <c r="C145" s="4" t="s">
        <v>249</v>
      </c>
      <c r="D145" s="4">
        <v>0.25</v>
      </c>
      <c r="E145" s="4" t="s">
        <v>258</v>
      </c>
      <c r="F145" s="3" t="s">
        <v>16</v>
      </c>
      <c r="G145" s="8">
        <v>-9</v>
      </c>
      <c r="H145" s="17">
        <v>2</v>
      </c>
      <c r="I145" s="8">
        <f>G145+(-1-G145)*D145</f>
        <v>-7</v>
      </c>
      <c r="J145" s="10">
        <f t="shared" si="3"/>
        <v>7</v>
      </c>
      <c r="K145" s="3"/>
    </row>
    <row r="146" spans="1:13" x14ac:dyDescent="0.2">
      <c r="A146" s="3">
        <v>26</v>
      </c>
      <c r="B146" s="2" t="s">
        <v>429</v>
      </c>
      <c r="C146" s="2" t="s">
        <v>259</v>
      </c>
      <c r="D146" s="4">
        <v>0.25</v>
      </c>
      <c r="E146" s="2" t="s">
        <v>258</v>
      </c>
      <c r="F146" s="3" t="s">
        <v>16</v>
      </c>
      <c r="G146" s="8">
        <v>-9</v>
      </c>
      <c r="H146" s="17">
        <v>2</v>
      </c>
      <c r="I146" s="8">
        <f>G146+(-1-G146)*D146</f>
        <v>-7</v>
      </c>
      <c r="J146" s="10">
        <f t="shared" si="3"/>
        <v>7</v>
      </c>
      <c r="K146" s="3"/>
    </row>
    <row r="147" spans="1:13" x14ac:dyDescent="0.2">
      <c r="A147" s="9" t="s">
        <v>149</v>
      </c>
      <c r="B147" s="4" t="s">
        <v>440</v>
      </c>
      <c r="C147" s="4"/>
      <c r="D147" s="4"/>
      <c r="E147" s="2" t="s">
        <v>18</v>
      </c>
      <c r="F147" s="3" t="s">
        <v>16</v>
      </c>
      <c r="G147" s="10">
        <v>-3</v>
      </c>
      <c r="H147" s="16">
        <v>2</v>
      </c>
      <c r="I147" s="10">
        <f>G147</f>
        <v>-3</v>
      </c>
      <c r="J147" s="10">
        <f t="shared" si="3"/>
        <v>3</v>
      </c>
      <c r="K147" s="3"/>
      <c r="M147" s="2"/>
    </row>
    <row r="148" spans="1:13" x14ac:dyDescent="0.2">
      <c r="A148" s="9" t="s">
        <v>159</v>
      </c>
      <c r="B148" s="4" t="s">
        <v>301</v>
      </c>
      <c r="C148" s="4"/>
      <c r="D148" s="4"/>
      <c r="E148" s="2" t="s">
        <v>18</v>
      </c>
      <c r="F148" s="3" t="s">
        <v>16</v>
      </c>
      <c r="G148" s="10">
        <v>-3</v>
      </c>
      <c r="H148" s="16">
        <v>2</v>
      </c>
      <c r="I148" s="10">
        <f>G148</f>
        <v>-3</v>
      </c>
      <c r="J148" s="10">
        <f t="shared" si="3"/>
        <v>3</v>
      </c>
      <c r="K148" s="3"/>
    </row>
    <row r="149" spans="1:13" x14ac:dyDescent="0.2">
      <c r="A149" s="9" t="s">
        <v>9</v>
      </c>
      <c r="B149" s="4" t="s">
        <v>81</v>
      </c>
      <c r="C149" s="4" t="s">
        <v>391</v>
      </c>
      <c r="D149" s="4">
        <v>0.75</v>
      </c>
      <c r="E149" s="7" t="s">
        <v>80</v>
      </c>
      <c r="F149" s="3" t="s">
        <v>16</v>
      </c>
      <c r="G149" s="11">
        <v>-5</v>
      </c>
      <c r="H149" s="18">
        <v>2</v>
      </c>
      <c r="I149" s="8">
        <f>G149+(-1-G149)*D149</f>
        <v>-2</v>
      </c>
      <c r="J149" s="10">
        <f t="shared" si="3"/>
        <v>2</v>
      </c>
      <c r="K149" s="3"/>
    </row>
    <row r="150" spans="1:13" x14ac:dyDescent="0.2">
      <c r="A150" s="3">
        <v>21</v>
      </c>
      <c r="B150" s="4" t="s">
        <v>99</v>
      </c>
      <c r="C150" s="4" t="s">
        <v>395</v>
      </c>
      <c r="D150" s="4">
        <v>0.75</v>
      </c>
      <c r="E150" s="2" t="s">
        <v>100</v>
      </c>
      <c r="F150" s="3" t="s">
        <v>16</v>
      </c>
      <c r="G150" s="10">
        <v>-9</v>
      </c>
      <c r="H150" s="16">
        <v>2</v>
      </c>
      <c r="I150" s="8">
        <f>G150+(-1-G150)*D150</f>
        <v>-3</v>
      </c>
      <c r="J150" s="10">
        <f t="shared" si="3"/>
        <v>3</v>
      </c>
      <c r="K150" s="3"/>
    </row>
    <row r="151" spans="1:13" x14ac:dyDescent="0.2">
      <c r="A151" s="9" t="s">
        <v>37</v>
      </c>
      <c r="B151" s="4" t="s">
        <v>309</v>
      </c>
      <c r="C151" s="4"/>
      <c r="D151" s="4"/>
      <c r="E151" s="2" t="s">
        <v>310</v>
      </c>
      <c r="F151" s="3" t="s">
        <v>16</v>
      </c>
      <c r="G151" s="10">
        <v>-5</v>
      </c>
      <c r="H151" s="16">
        <v>2</v>
      </c>
      <c r="I151" s="10">
        <f>G151</f>
        <v>-5</v>
      </c>
      <c r="J151" s="10">
        <f t="shared" si="3"/>
        <v>5</v>
      </c>
      <c r="K151" s="3"/>
    </row>
    <row r="152" spans="1:13" x14ac:dyDescent="0.2">
      <c r="A152" s="9" t="s">
        <v>385</v>
      </c>
      <c r="B152" s="4" t="s">
        <v>386</v>
      </c>
      <c r="C152" s="4" t="s">
        <v>387</v>
      </c>
      <c r="D152" s="4">
        <v>1</v>
      </c>
      <c r="E152" s="2" t="s">
        <v>18</v>
      </c>
      <c r="F152" s="3" t="s">
        <v>16</v>
      </c>
      <c r="G152" s="10">
        <v>-3</v>
      </c>
      <c r="H152" s="16">
        <v>2</v>
      </c>
      <c r="I152" s="8">
        <f>G152+(-1-G152)*D152</f>
        <v>-1</v>
      </c>
      <c r="J152" s="10">
        <f t="shared" si="3"/>
        <v>1</v>
      </c>
      <c r="K152" s="3"/>
    </row>
    <row r="153" spans="1:13" x14ac:dyDescent="0.2">
      <c r="A153" s="9" t="s">
        <v>159</v>
      </c>
      <c r="B153" s="4" t="s">
        <v>424</v>
      </c>
      <c r="C153" s="4" t="s">
        <v>238</v>
      </c>
      <c r="D153" s="4">
        <v>0.25</v>
      </c>
      <c r="E153" s="2" t="s">
        <v>100</v>
      </c>
      <c r="F153" s="3" t="s">
        <v>16</v>
      </c>
      <c r="G153" s="10">
        <v>-9</v>
      </c>
      <c r="H153" s="16">
        <v>2</v>
      </c>
      <c r="I153" s="8">
        <f>G153+(-1-G153)*D153</f>
        <v>-7</v>
      </c>
      <c r="J153" s="10">
        <f t="shared" si="3"/>
        <v>7</v>
      </c>
      <c r="K153" s="3"/>
    </row>
    <row r="154" spans="1:13" x14ac:dyDescent="0.2">
      <c r="A154" s="3">
        <v>22</v>
      </c>
      <c r="B154" s="1" t="s">
        <v>273</v>
      </c>
      <c r="C154" s="1" t="s">
        <v>274</v>
      </c>
      <c r="D154" s="1">
        <v>-0.8</v>
      </c>
      <c r="E154" s="1" t="s">
        <v>275</v>
      </c>
      <c r="F154" s="3" t="s">
        <v>12</v>
      </c>
      <c r="G154" s="8">
        <v>5</v>
      </c>
      <c r="H154" s="3">
        <v>1</v>
      </c>
      <c r="I154" s="10">
        <f>D154*G154</f>
        <v>-4</v>
      </c>
      <c r="J154" s="10">
        <f t="shared" si="3"/>
        <v>4</v>
      </c>
      <c r="K154" s="3"/>
    </row>
    <row r="155" spans="1:13" x14ac:dyDescent="0.2">
      <c r="A155" s="3">
        <v>22</v>
      </c>
      <c r="B155" s="3" t="s">
        <v>296</v>
      </c>
      <c r="C155" s="3" t="s">
        <v>297</v>
      </c>
      <c r="D155" s="1">
        <v>0.75</v>
      </c>
      <c r="E155" s="1" t="s">
        <v>275</v>
      </c>
      <c r="F155" s="3" t="s">
        <v>12</v>
      </c>
      <c r="G155" s="8">
        <v>5</v>
      </c>
      <c r="H155" s="3">
        <v>1</v>
      </c>
      <c r="I155" s="10">
        <f>G155*(-0.8)+(-1-G155*(-0.8))*D155</f>
        <v>-1.75</v>
      </c>
      <c r="J155" s="10">
        <f t="shared" si="3"/>
        <v>1.75</v>
      </c>
      <c r="K155" s="2"/>
    </row>
    <row r="156" spans="1:13" x14ac:dyDescent="0.2">
      <c r="A156" s="9" t="s">
        <v>9</v>
      </c>
      <c r="B156" s="4" t="s">
        <v>10</v>
      </c>
      <c r="C156" s="4" t="s">
        <v>384</v>
      </c>
      <c r="D156" s="4">
        <v>1</v>
      </c>
      <c r="E156" s="2" t="s">
        <v>11</v>
      </c>
      <c r="F156" s="3" t="s">
        <v>12</v>
      </c>
      <c r="G156" s="10">
        <v>-7</v>
      </c>
      <c r="H156" s="16">
        <v>2</v>
      </c>
      <c r="I156" s="8">
        <f>G156+(-1-G156)*D156</f>
        <v>-1</v>
      </c>
      <c r="J156" s="10">
        <f t="shared" si="3"/>
        <v>1</v>
      </c>
      <c r="K156" s="3"/>
      <c r="M156" s="2"/>
    </row>
    <row r="157" spans="1:13" x14ac:dyDescent="0.2">
      <c r="A157" s="3">
        <v>19</v>
      </c>
      <c r="B157" s="1" t="s">
        <v>95</v>
      </c>
      <c r="C157" s="1" t="s">
        <v>96</v>
      </c>
      <c r="D157" s="1">
        <v>0.75</v>
      </c>
      <c r="E157" s="1" t="s">
        <v>97</v>
      </c>
      <c r="F157" s="3" t="s">
        <v>12</v>
      </c>
      <c r="G157" s="8">
        <v>-7</v>
      </c>
      <c r="H157" s="17">
        <v>2</v>
      </c>
      <c r="I157" s="8">
        <f>G157+(-1-G157)*D157</f>
        <v>-2.5</v>
      </c>
      <c r="J157" s="10">
        <f t="shared" si="3"/>
        <v>2.5</v>
      </c>
      <c r="K157" s="2"/>
      <c r="M157" s="2"/>
    </row>
    <row r="158" spans="1:13" x14ac:dyDescent="0.2">
      <c r="A158" s="3">
        <v>27</v>
      </c>
      <c r="B158" s="3" t="s">
        <v>35</v>
      </c>
      <c r="C158" s="3" t="s">
        <v>33</v>
      </c>
      <c r="D158" s="1">
        <v>1</v>
      </c>
      <c r="E158" s="1" t="s">
        <v>36</v>
      </c>
      <c r="F158" s="3" t="s">
        <v>12</v>
      </c>
      <c r="G158" s="8">
        <v>-7</v>
      </c>
      <c r="H158" s="17">
        <v>2</v>
      </c>
      <c r="I158" s="8">
        <f>G158+(-1-G158)*D158</f>
        <v>-1</v>
      </c>
      <c r="J158" s="10">
        <f t="shared" si="3"/>
        <v>1</v>
      </c>
      <c r="K158" s="3"/>
    </row>
    <row r="159" spans="1:13" x14ac:dyDescent="0.2">
      <c r="A159" s="9" t="s">
        <v>122</v>
      </c>
      <c r="B159" s="4" t="s">
        <v>123</v>
      </c>
      <c r="C159" s="4" t="s">
        <v>120</v>
      </c>
      <c r="D159" s="4">
        <v>0.75</v>
      </c>
      <c r="E159" s="2" t="s">
        <v>124</v>
      </c>
      <c r="F159" s="3" t="s">
        <v>12</v>
      </c>
      <c r="G159" s="10">
        <v>-5</v>
      </c>
      <c r="H159" s="16">
        <v>2</v>
      </c>
      <c r="I159" s="8">
        <f>G159+(-1-G159)*D159</f>
        <v>-2</v>
      </c>
      <c r="J159" s="10">
        <f t="shared" si="3"/>
        <v>2</v>
      </c>
      <c r="K159" s="2"/>
    </row>
    <row r="160" spans="1:13" x14ac:dyDescent="0.2">
      <c r="A160" s="9" t="s">
        <v>31</v>
      </c>
      <c r="B160" s="4" t="s">
        <v>236</v>
      </c>
      <c r="C160" s="4" t="s">
        <v>423</v>
      </c>
      <c r="D160" s="4">
        <v>0.25</v>
      </c>
      <c r="E160" s="2" t="s">
        <v>124</v>
      </c>
      <c r="F160" s="3" t="s">
        <v>12</v>
      </c>
      <c r="G160" s="10">
        <v>-5</v>
      </c>
      <c r="H160" s="16">
        <v>2</v>
      </c>
      <c r="I160" s="8">
        <f>G160+(-1-G160)*D160</f>
        <v>-4</v>
      </c>
      <c r="J160" s="10">
        <f t="shared" si="3"/>
        <v>4</v>
      </c>
      <c r="K160" s="2"/>
      <c r="L160" s="2"/>
    </row>
    <row r="161" spans="1:13" x14ac:dyDescent="0.2">
      <c r="A161" s="9" t="s">
        <v>22</v>
      </c>
      <c r="B161" s="4" t="s">
        <v>92</v>
      </c>
      <c r="C161" s="4" t="s">
        <v>395</v>
      </c>
      <c r="D161" s="4">
        <v>0.75</v>
      </c>
      <c r="E161" s="2" t="s">
        <v>21</v>
      </c>
      <c r="F161" s="3" t="s">
        <v>8</v>
      </c>
      <c r="G161" s="10">
        <v>1</v>
      </c>
      <c r="H161" s="2">
        <v>0</v>
      </c>
      <c r="I161" s="8">
        <f>G161+(1-G161)*D161</f>
        <v>1</v>
      </c>
      <c r="J161" s="10">
        <f t="shared" ref="J161:J192" si="4">ABS(I161)</f>
        <v>1</v>
      </c>
      <c r="K161" s="3"/>
      <c r="M161" s="2"/>
    </row>
    <row r="162" spans="1:13" x14ac:dyDescent="0.2">
      <c r="A162" s="9" t="s">
        <v>5</v>
      </c>
      <c r="B162" s="4" t="s">
        <v>240</v>
      </c>
      <c r="C162" s="4" t="s">
        <v>249</v>
      </c>
      <c r="D162" s="4">
        <v>0.25</v>
      </c>
      <c r="E162" s="2" t="s">
        <v>427</v>
      </c>
      <c r="F162" s="3" t="s">
        <v>8</v>
      </c>
      <c r="G162" s="10">
        <v>1</v>
      </c>
      <c r="H162" s="2">
        <v>0</v>
      </c>
      <c r="I162" s="8">
        <f>G162+(1-G162)*D162</f>
        <v>1</v>
      </c>
      <c r="J162" s="10">
        <f t="shared" si="4"/>
        <v>1</v>
      </c>
      <c r="K162" s="2"/>
      <c r="L162" s="2"/>
    </row>
    <row r="163" spans="1:13" x14ac:dyDescent="0.2">
      <c r="A163" s="9" t="s">
        <v>37</v>
      </c>
      <c r="B163" s="4" t="s">
        <v>261</v>
      </c>
      <c r="C163" s="4" t="s">
        <v>431</v>
      </c>
      <c r="D163" s="4">
        <v>-0.8</v>
      </c>
      <c r="E163" s="2" t="s">
        <v>262</v>
      </c>
      <c r="F163" s="3" t="s">
        <v>8</v>
      </c>
      <c r="G163" s="10">
        <v>5</v>
      </c>
      <c r="H163" s="2">
        <v>0</v>
      </c>
      <c r="I163" s="10">
        <f>D163*G163</f>
        <v>-4</v>
      </c>
      <c r="J163" s="10">
        <f t="shared" si="4"/>
        <v>4</v>
      </c>
      <c r="K163" s="3"/>
    </row>
    <row r="164" spans="1:13" x14ac:dyDescent="0.2">
      <c r="A164" s="3">
        <v>24</v>
      </c>
      <c r="B164" s="3" t="s">
        <v>63</v>
      </c>
      <c r="C164" s="3" t="s">
        <v>61</v>
      </c>
      <c r="D164" s="1">
        <v>0.75</v>
      </c>
      <c r="E164" s="3" t="s">
        <v>34</v>
      </c>
      <c r="F164" s="3" t="s">
        <v>8</v>
      </c>
      <c r="G164" s="8">
        <v>1</v>
      </c>
      <c r="H164" s="3">
        <v>0</v>
      </c>
      <c r="I164" s="8">
        <f>G164+(1-G164)*D164</f>
        <v>1</v>
      </c>
      <c r="J164" s="10">
        <f t="shared" si="4"/>
        <v>1</v>
      </c>
      <c r="K164" s="3"/>
    </row>
    <row r="165" spans="1:13" x14ac:dyDescent="0.2">
      <c r="A165" s="9" t="s">
        <v>22</v>
      </c>
      <c r="B165" s="4" t="s">
        <v>170</v>
      </c>
      <c r="C165" s="4" t="s">
        <v>166</v>
      </c>
      <c r="D165" s="4">
        <v>0.5</v>
      </c>
      <c r="E165" s="2" t="s">
        <v>21</v>
      </c>
      <c r="F165" s="3" t="s">
        <v>8</v>
      </c>
      <c r="G165" s="10">
        <v>1</v>
      </c>
      <c r="H165" s="2">
        <v>0</v>
      </c>
      <c r="I165" s="8">
        <f>G165+(1-G165)*D165</f>
        <v>1</v>
      </c>
      <c r="J165" s="10">
        <f t="shared" si="4"/>
        <v>1</v>
      </c>
      <c r="K165" s="3"/>
    </row>
    <row r="166" spans="1:13" x14ac:dyDescent="0.2">
      <c r="A166" s="9" t="s">
        <v>9</v>
      </c>
      <c r="B166" s="4" t="s">
        <v>254</v>
      </c>
      <c r="C166" s="4" t="s">
        <v>249</v>
      </c>
      <c r="D166" s="4">
        <v>0.25</v>
      </c>
      <c r="E166" s="2" t="s">
        <v>21</v>
      </c>
      <c r="F166" s="3" t="s">
        <v>8</v>
      </c>
      <c r="G166" s="10">
        <v>1</v>
      </c>
      <c r="H166" s="2">
        <v>0</v>
      </c>
      <c r="I166" s="8">
        <f>G166+(1-G166)*D166</f>
        <v>1</v>
      </c>
      <c r="J166" s="10">
        <f t="shared" si="4"/>
        <v>1</v>
      </c>
      <c r="K166" s="3"/>
    </row>
    <row r="167" spans="1:13" x14ac:dyDescent="0.2">
      <c r="A167" s="3">
        <v>26</v>
      </c>
      <c r="B167" s="3" t="s">
        <v>88</v>
      </c>
      <c r="C167" s="2" t="s">
        <v>391</v>
      </c>
      <c r="D167" s="4">
        <v>0.75</v>
      </c>
      <c r="E167" s="3" t="s">
        <v>34</v>
      </c>
      <c r="F167" s="3" t="s">
        <v>8</v>
      </c>
      <c r="G167" s="8">
        <v>1</v>
      </c>
      <c r="H167" s="3">
        <v>0</v>
      </c>
      <c r="I167" s="8">
        <f>G167+(1-G167)*D167</f>
        <v>1</v>
      </c>
      <c r="J167" s="10">
        <f t="shared" si="4"/>
        <v>1</v>
      </c>
      <c r="K167" s="3"/>
    </row>
    <row r="168" spans="1:13" x14ac:dyDescent="0.2">
      <c r="A168" s="3">
        <v>26</v>
      </c>
      <c r="B168" s="3" t="s">
        <v>88</v>
      </c>
      <c r="C168" s="2" t="s">
        <v>79</v>
      </c>
      <c r="D168" s="4">
        <v>0.75</v>
      </c>
      <c r="E168" s="3" t="s">
        <v>34</v>
      </c>
      <c r="F168" s="3" t="s">
        <v>8</v>
      </c>
      <c r="G168" s="8">
        <v>1</v>
      </c>
      <c r="H168" s="3">
        <v>0</v>
      </c>
      <c r="I168" s="8">
        <f>G168+(1-G168)*D168</f>
        <v>1</v>
      </c>
      <c r="J168" s="10">
        <f t="shared" si="4"/>
        <v>1</v>
      </c>
      <c r="K168" s="3"/>
    </row>
    <row r="169" spans="1:13" x14ac:dyDescent="0.2">
      <c r="A169" s="3">
        <v>26</v>
      </c>
      <c r="B169" s="3" t="s">
        <v>88</v>
      </c>
      <c r="C169" s="2" t="s">
        <v>391</v>
      </c>
      <c r="D169" s="4">
        <v>0.75</v>
      </c>
      <c r="E169" s="3" t="s">
        <v>34</v>
      </c>
      <c r="F169" s="3" t="s">
        <v>8</v>
      </c>
      <c r="G169" s="8">
        <v>1</v>
      </c>
      <c r="H169" s="3">
        <v>0</v>
      </c>
      <c r="I169" s="8">
        <f>G169+(1-G169)*D169</f>
        <v>1</v>
      </c>
      <c r="J169" s="10">
        <f t="shared" si="4"/>
        <v>1</v>
      </c>
      <c r="K169" s="2"/>
      <c r="L169" s="2"/>
    </row>
    <row r="170" spans="1:13" x14ac:dyDescent="0.2">
      <c r="A170" s="3">
        <v>26</v>
      </c>
      <c r="B170" s="3" t="s">
        <v>143</v>
      </c>
      <c r="C170" s="3" t="s">
        <v>113</v>
      </c>
      <c r="D170" s="1">
        <v>0.5</v>
      </c>
      <c r="E170" s="1" t="s">
        <v>34</v>
      </c>
      <c r="F170" s="3" t="s">
        <v>8</v>
      </c>
      <c r="G170" s="8">
        <v>1</v>
      </c>
      <c r="H170" s="3">
        <v>0</v>
      </c>
      <c r="I170" s="8">
        <f>G170+(1-G170)*D170</f>
        <v>1</v>
      </c>
      <c r="J170" s="10">
        <f t="shared" si="4"/>
        <v>1</v>
      </c>
      <c r="K170" s="2"/>
      <c r="L170" s="2"/>
    </row>
    <row r="171" spans="1:13" x14ac:dyDescent="0.2">
      <c r="A171" s="9" t="s">
        <v>149</v>
      </c>
      <c r="B171" s="4" t="s">
        <v>213</v>
      </c>
      <c r="C171" s="4" t="s">
        <v>214</v>
      </c>
      <c r="D171" s="4">
        <v>0.5</v>
      </c>
      <c r="E171" s="2" t="s">
        <v>21</v>
      </c>
      <c r="F171" s="3" t="s">
        <v>8</v>
      </c>
      <c r="G171" s="10">
        <v>1</v>
      </c>
      <c r="H171" s="2">
        <v>0</v>
      </c>
      <c r="I171" s="8">
        <f>G171+(1-G171)*D171</f>
        <v>1</v>
      </c>
      <c r="J171" s="10">
        <f t="shared" si="4"/>
        <v>1</v>
      </c>
      <c r="K171" s="2"/>
      <c r="L171" s="2"/>
    </row>
    <row r="172" spans="1:13" x14ac:dyDescent="0.2">
      <c r="A172" s="9" t="s">
        <v>41</v>
      </c>
      <c r="B172" s="4" t="s">
        <v>240</v>
      </c>
      <c r="C172" s="4" t="s">
        <v>238</v>
      </c>
      <c r="D172" s="4">
        <v>0.25</v>
      </c>
      <c r="E172" s="2" t="s">
        <v>425</v>
      </c>
      <c r="F172" s="3" t="s">
        <v>8</v>
      </c>
      <c r="G172" s="10">
        <v>1</v>
      </c>
      <c r="H172" s="2">
        <v>0</v>
      </c>
      <c r="I172" s="8">
        <f>G172+(1-G172)*D172</f>
        <v>1</v>
      </c>
      <c r="J172" s="10">
        <f t="shared" si="4"/>
        <v>1</v>
      </c>
    </row>
    <row r="173" spans="1:13" x14ac:dyDescent="0.2">
      <c r="A173" s="3">
        <v>19</v>
      </c>
      <c r="B173" s="1" t="s">
        <v>255</v>
      </c>
      <c r="C173" s="1" t="s">
        <v>256</v>
      </c>
      <c r="D173" s="1">
        <v>0.25</v>
      </c>
      <c r="E173" s="1" t="s">
        <v>34</v>
      </c>
      <c r="F173" s="3" t="s">
        <v>8</v>
      </c>
      <c r="G173" s="8">
        <v>1</v>
      </c>
      <c r="H173" s="3">
        <v>0</v>
      </c>
      <c r="I173" s="8">
        <f>G173+(1-G173)*D173</f>
        <v>1</v>
      </c>
      <c r="J173" s="10">
        <f t="shared" si="4"/>
        <v>1</v>
      </c>
      <c r="K173" s="2"/>
      <c r="L173" s="2"/>
    </row>
    <row r="174" spans="1:13" x14ac:dyDescent="0.2">
      <c r="A174" s="9" t="s">
        <v>72</v>
      </c>
      <c r="B174" s="4" t="s">
        <v>263</v>
      </c>
      <c r="C174" s="4" t="s">
        <v>267</v>
      </c>
      <c r="D174" s="4">
        <v>-0.8</v>
      </c>
      <c r="E174" s="2" t="s">
        <v>262</v>
      </c>
      <c r="F174" s="3" t="s">
        <v>8</v>
      </c>
      <c r="G174" s="10">
        <v>5</v>
      </c>
      <c r="H174" s="2">
        <v>0</v>
      </c>
      <c r="I174" s="10">
        <f>D174*G174</f>
        <v>-4</v>
      </c>
      <c r="J174" s="10">
        <f t="shared" si="4"/>
        <v>4</v>
      </c>
      <c r="K174" s="2"/>
      <c r="L174" s="2"/>
    </row>
    <row r="175" spans="1:13" x14ac:dyDescent="0.2">
      <c r="A175" s="9" t="s">
        <v>126</v>
      </c>
      <c r="B175" s="4" t="s">
        <v>421</v>
      </c>
      <c r="C175" s="4" t="s">
        <v>214</v>
      </c>
      <c r="D175" s="4">
        <v>0.5</v>
      </c>
      <c r="E175" s="2" t="s">
        <v>21</v>
      </c>
      <c r="F175" s="3" t="s">
        <v>8</v>
      </c>
      <c r="G175" s="10">
        <v>1</v>
      </c>
      <c r="H175" s="2">
        <v>0</v>
      </c>
      <c r="I175" s="8">
        <f>G175+(1-G175)*D175</f>
        <v>1</v>
      </c>
      <c r="J175" s="10">
        <f t="shared" si="4"/>
        <v>1</v>
      </c>
      <c r="K175" s="2"/>
      <c r="L175" s="2"/>
    </row>
    <row r="176" spans="1:13" x14ac:dyDescent="0.2">
      <c r="A176" s="3">
        <v>26</v>
      </c>
      <c r="B176" s="1" t="s">
        <v>269</v>
      </c>
      <c r="C176" s="1" t="s">
        <v>274</v>
      </c>
      <c r="D176" s="1">
        <v>-0.8</v>
      </c>
      <c r="E176" s="1" t="s">
        <v>286</v>
      </c>
      <c r="F176" s="3" t="s">
        <v>8</v>
      </c>
      <c r="G176" s="8">
        <v>1</v>
      </c>
      <c r="H176" s="3">
        <v>0</v>
      </c>
      <c r="I176" s="10">
        <f>D176*G176</f>
        <v>-0.8</v>
      </c>
      <c r="J176" s="10">
        <f t="shared" si="4"/>
        <v>0.8</v>
      </c>
      <c r="K176" s="2"/>
      <c r="L176" s="2"/>
    </row>
    <row r="177" spans="1:15" x14ac:dyDescent="0.2">
      <c r="A177" s="3">
        <v>25</v>
      </c>
      <c r="B177" s="1" t="s">
        <v>32</v>
      </c>
      <c r="C177" s="1" t="s">
        <v>33</v>
      </c>
      <c r="D177" s="1">
        <v>1</v>
      </c>
      <c r="E177" s="1" t="s">
        <v>34</v>
      </c>
      <c r="F177" s="3" t="s">
        <v>8</v>
      </c>
      <c r="G177" s="8">
        <v>1</v>
      </c>
      <c r="H177" s="3">
        <v>0</v>
      </c>
      <c r="I177" s="8">
        <f>G177+(1-G177)*D177</f>
        <v>1</v>
      </c>
      <c r="J177" s="10">
        <f t="shared" si="4"/>
        <v>1</v>
      </c>
      <c r="K177" s="2"/>
      <c r="L177" s="2"/>
    </row>
    <row r="178" spans="1:15" x14ac:dyDescent="0.2">
      <c r="A178" s="3">
        <v>26</v>
      </c>
      <c r="B178" s="1" t="s">
        <v>106</v>
      </c>
      <c r="C178" s="1" t="s">
        <v>96</v>
      </c>
      <c r="D178" s="1">
        <v>0.75</v>
      </c>
      <c r="E178" s="1" t="s">
        <v>34</v>
      </c>
      <c r="F178" s="3" t="s">
        <v>8</v>
      </c>
      <c r="G178" s="8">
        <v>1</v>
      </c>
      <c r="H178" s="3">
        <v>0</v>
      </c>
      <c r="I178" s="8">
        <f>G178+(1-G178)*D178</f>
        <v>1</v>
      </c>
      <c r="J178" s="10">
        <f t="shared" si="4"/>
        <v>1</v>
      </c>
      <c r="K178" s="2"/>
      <c r="L178" s="2"/>
      <c r="M178" s="2"/>
    </row>
    <row r="179" spans="1:15" x14ac:dyDescent="0.2">
      <c r="A179" s="3">
        <v>21</v>
      </c>
      <c r="B179" s="3" t="s">
        <v>352</v>
      </c>
      <c r="C179" s="3" t="s">
        <v>398</v>
      </c>
      <c r="D179" s="1">
        <v>0.75</v>
      </c>
      <c r="E179" s="3" t="s">
        <v>34</v>
      </c>
      <c r="F179" s="3" t="s">
        <v>8</v>
      </c>
      <c r="G179" s="8">
        <v>1</v>
      </c>
      <c r="H179" s="3">
        <v>0</v>
      </c>
      <c r="I179" s="8">
        <f>G179+(1-G179)*D179</f>
        <v>1</v>
      </c>
      <c r="J179" s="10">
        <f t="shared" si="4"/>
        <v>1</v>
      </c>
      <c r="K179" s="3"/>
    </row>
    <row r="180" spans="1:15" x14ac:dyDescent="0.2">
      <c r="A180" s="3">
        <v>25</v>
      </c>
      <c r="B180" s="3" t="s">
        <v>143</v>
      </c>
      <c r="C180" s="3" t="s">
        <v>132</v>
      </c>
      <c r="D180" s="1">
        <v>0.75</v>
      </c>
      <c r="E180" s="3" t="s">
        <v>34</v>
      </c>
      <c r="F180" s="3" t="s">
        <v>8</v>
      </c>
      <c r="G180" s="8">
        <v>1</v>
      </c>
      <c r="H180" s="3">
        <v>0</v>
      </c>
      <c r="I180" s="8">
        <f>G180+(1-G180)*D180</f>
        <v>1</v>
      </c>
      <c r="J180" s="10">
        <f t="shared" si="4"/>
        <v>1</v>
      </c>
      <c r="K180" s="3"/>
    </row>
    <row r="181" spans="1:15" x14ac:dyDescent="0.2">
      <c r="A181" s="3">
        <v>26</v>
      </c>
      <c r="B181" s="1" t="s">
        <v>374</v>
      </c>
      <c r="C181" s="1"/>
      <c r="D181" s="1"/>
      <c r="E181" s="1" t="s">
        <v>34</v>
      </c>
      <c r="F181" s="3" t="s">
        <v>8</v>
      </c>
      <c r="G181" s="8">
        <v>1</v>
      </c>
      <c r="H181" s="3">
        <v>0</v>
      </c>
      <c r="I181" s="13">
        <f>G181</f>
        <v>1</v>
      </c>
      <c r="J181" s="10">
        <f t="shared" si="4"/>
        <v>1</v>
      </c>
      <c r="K181" s="3"/>
    </row>
    <row r="182" spans="1:15" x14ac:dyDescent="0.2">
      <c r="A182" s="9" t="s">
        <v>122</v>
      </c>
      <c r="B182" s="4" t="s">
        <v>269</v>
      </c>
      <c r="C182" s="4" t="s">
        <v>267</v>
      </c>
      <c r="D182" s="4">
        <v>-0.8</v>
      </c>
      <c r="E182" s="2" t="s">
        <v>203</v>
      </c>
      <c r="F182" s="3" t="s">
        <v>8</v>
      </c>
      <c r="G182" s="10">
        <v>1</v>
      </c>
      <c r="H182" s="2">
        <v>0</v>
      </c>
      <c r="I182" s="10">
        <f>D182*G182</f>
        <v>-0.8</v>
      </c>
      <c r="J182" s="10">
        <f t="shared" si="4"/>
        <v>0.8</v>
      </c>
      <c r="K182" s="2"/>
      <c r="L182" s="2"/>
    </row>
    <row r="183" spans="1:15" x14ac:dyDescent="0.2">
      <c r="A183" s="9" t="s">
        <v>122</v>
      </c>
      <c r="B183" s="4" t="s">
        <v>293</v>
      </c>
      <c r="C183" s="4" t="s">
        <v>434</v>
      </c>
      <c r="D183" s="4">
        <v>1</v>
      </c>
      <c r="E183" s="2" t="s">
        <v>203</v>
      </c>
      <c r="F183" s="3" t="s">
        <v>8</v>
      </c>
      <c r="G183" s="10">
        <v>1</v>
      </c>
      <c r="H183" s="2">
        <v>0</v>
      </c>
      <c r="I183" s="10">
        <f>G183*(-0.8)+(-1-G183*(-0.8))*D183</f>
        <v>-1</v>
      </c>
      <c r="J183" s="10">
        <f t="shared" si="4"/>
        <v>1</v>
      </c>
    </row>
    <row r="184" spans="1:15" x14ac:dyDescent="0.2">
      <c r="A184" s="9" t="s">
        <v>19</v>
      </c>
      <c r="B184" s="4" t="s">
        <v>20</v>
      </c>
      <c r="C184" s="4" t="s">
        <v>24</v>
      </c>
      <c r="D184" s="4">
        <v>1</v>
      </c>
      <c r="E184" s="2" t="s">
        <v>21</v>
      </c>
      <c r="F184" s="3" t="s">
        <v>8</v>
      </c>
      <c r="G184" s="10">
        <v>1</v>
      </c>
      <c r="H184" s="2">
        <v>0</v>
      </c>
      <c r="I184" s="8">
        <f>G184+(1-G184)*D184</f>
        <v>1</v>
      </c>
      <c r="J184" s="10">
        <f t="shared" si="4"/>
        <v>1</v>
      </c>
      <c r="K184" s="2"/>
      <c r="L184" s="2"/>
      <c r="M184" s="2"/>
    </row>
    <row r="185" spans="1:15" x14ac:dyDescent="0.2">
      <c r="A185" s="9" t="s">
        <v>31</v>
      </c>
      <c r="B185" s="4" t="s">
        <v>20</v>
      </c>
      <c r="C185" s="4" t="s">
        <v>24</v>
      </c>
      <c r="D185" s="4">
        <v>1</v>
      </c>
      <c r="E185" s="2" t="s">
        <v>21</v>
      </c>
      <c r="F185" s="3" t="s">
        <v>8</v>
      </c>
      <c r="G185" s="10">
        <v>1</v>
      </c>
      <c r="H185" s="2">
        <v>0</v>
      </c>
      <c r="I185" s="8">
        <f>G185+(1-G185)*D185</f>
        <v>1</v>
      </c>
      <c r="J185" s="10">
        <f t="shared" si="4"/>
        <v>1</v>
      </c>
      <c r="K185" s="2"/>
      <c r="L185" s="2"/>
    </row>
    <row r="186" spans="1:15" x14ac:dyDescent="0.2">
      <c r="A186" s="9" t="s">
        <v>84</v>
      </c>
      <c r="B186" s="4" t="s">
        <v>125</v>
      </c>
      <c r="C186" s="4" t="s">
        <v>400</v>
      </c>
      <c r="D186" s="4">
        <v>0.75</v>
      </c>
      <c r="E186" s="2" t="s">
        <v>21</v>
      </c>
      <c r="F186" s="3" t="s">
        <v>8</v>
      </c>
      <c r="G186" s="10">
        <v>1</v>
      </c>
      <c r="H186" s="2">
        <v>0</v>
      </c>
      <c r="I186" s="8">
        <f>G186+(1-G186)*D186</f>
        <v>1</v>
      </c>
      <c r="J186" s="10">
        <f t="shared" si="4"/>
        <v>1</v>
      </c>
      <c r="K186" s="2"/>
      <c r="L186" s="2"/>
    </row>
    <row r="187" spans="1:15" x14ac:dyDescent="0.2">
      <c r="A187" s="9" t="s">
        <v>84</v>
      </c>
      <c r="B187" s="4" t="s">
        <v>331</v>
      </c>
      <c r="C187" s="4"/>
      <c r="D187" s="4"/>
      <c r="E187" s="2" t="s">
        <v>332</v>
      </c>
      <c r="F187" s="3" t="s">
        <v>8</v>
      </c>
      <c r="G187" s="10">
        <v>3</v>
      </c>
      <c r="H187" s="2">
        <v>0</v>
      </c>
      <c r="I187" s="13">
        <f>G187</f>
        <v>3</v>
      </c>
      <c r="J187" s="10">
        <f t="shared" si="4"/>
        <v>3</v>
      </c>
      <c r="K187" s="3"/>
    </row>
    <row r="188" spans="1:15" x14ac:dyDescent="0.2">
      <c r="A188" s="3">
        <v>23</v>
      </c>
      <c r="B188" s="1" t="s">
        <v>278</v>
      </c>
      <c r="C188" s="1" t="s">
        <v>274</v>
      </c>
      <c r="D188" s="1">
        <v>-0.8</v>
      </c>
      <c r="E188" s="1" t="s">
        <v>62</v>
      </c>
      <c r="F188" s="3" t="s">
        <v>8</v>
      </c>
      <c r="G188" s="8">
        <v>5</v>
      </c>
      <c r="H188" s="3">
        <v>1</v>
      </c>
      <c r="I188" s="10">
        <f>D188*G188</f>
        <v>-4</v>
      </c>
      <c r="J188" s="10">
        <f t="shared" si="4"/>
        <v>4</v>
      </c>
      <c r="K188" s="3"/>
    </row>
    <row r="189" spans="1:15" x14ac:dyDescent="0.2">
      <c r="A189" s="3">
        <v>22</v>
      </c>
      <c r="B189" s="2" t="s">
        <v>433</v>
      </c>
      <c r="C189" s="2" t="s">
        <v>290</v>
      </c>
      <c r="D189" s="4">
        <v>0.75</v>
      </c>
      <c r="E189" s="2" t="s">
        <v>155</v>
      </c>
      <c r="F189" s="3" t="s">
        <v>8</v>
      </c>
      <c r="G189" s="10">
        <v>5</v>
      </c>
      <c r="H189" s="2">
        <v>1</v>
      </c>
      <c r="I189" s="10">
        <f>G189*(-0.8)+(-1-G189*(-0.8))*D189</f>
        <v>-1.75</v>
      </c>
      <c r="J189" s="10">
        <f t="shared" si="4"/>
        <v>1.75</v>
      </c>
      <c r="K189" s="3"/>
    </row>
    <row r="190" spans="1:15" x14ac:dyDescent="0.2">
      <c r="A190" s="8">
        <v>23</v>
      </c>
      <c r="B190" s="1" t="s">
        <v>276</v>
      </c>
      <c r="C190" s="1" t="s">
        <v>185</v>
      </c>
      <c r="D190" s="1">
        <v>0.5</v>
      </c>
      <c r="E190" s="1" t="s">
        <v>62</v>
      </c>
      <c r="F190" s="3" t="s">
        <v>8</v>
      </c>
      <c r="G190" s="8">
        <v>5</v>
      </c>
      <c r="H190" s="3">
        <v>1</v>
      </c>
      <c r="I190" s="8">
        <f>G190+(1-G190)*D190</f>
        <v>3</v>
      </c>
      <c r="J190" s="10">
        <f t="shared" si="4"/>
        <v>3</v>
      </c>
      <c r="K190" s="2"/>
      <c r="L190" s="2"/>
    </row>
    <row r="191" spans="1:15" x14ac:dyDescent="0.2">
      <c r="A191" s="8">
        <v>23</v>
      </c>
      <c r="B191" s="3" t="s">
        <v>277</v>
      </c>
      <c r="C191" s="3" t="s">
        <v>453</v>
      </c>
      <c r="D191" s="1">
        <v>0.75</v>
      </c>
      <c r="E191" s="1" t="s">
        <v>62</v>
      </c>
      <c r="F191" s="3" t="s">
        <v>8</v>
      </c>
      <c r="G191" s="8">
        <v>5</v>
      </c>
      <c r="H191" s="3">
        <v>1</v>
      </c>
      <c r="I191" s="10">
        <f>G191*(-0.8)+(-1-G191*(-0.8))*D191</f>
        <v>-1.75</v>
      </c>
      <c r="J191" s="10">
        <f t="shared" si="4"/>
        <v>1.75</v>
      </c>
      <c r="K191" s="12"/>
      <c r="L191" s="12"/>
      <c r="M191" s="12"/>
      <c r="N191" s="12"/>
      <c r="O191" s="12"/>
    </row>
    <row r="192" spans="1:15" x14ac:dyDescent="0.2">
      <c r="A192" s="3">
        <v>25</v>
      </c>
      <c r="B192" s="3" t="s">
        <v>281</v>
      </c>
      <c r="C192" s="3" t="s">
        <v>274</v>
      </c>
      <c r="D192" s="1">
        <v>-0.8</v>
      </c>
      <c r="E192" s="3" t="s">
        <v>282</v>
      </c>
      <c r="F192" s="3" t="s">
        <v>8</v>
      </c>
      <c r="G192" s="8">
        <v>3</v>
      </c>
      <c r="H192" s="3">
        <v>1</v>
      </c>
      <c r="I192" s="10">
        <f>D192*G192</f>
        <v>-2.4000000000000004</v>
      </c>
      <c r="J192" s="10">
        <f t="shared" si="4"/>
        <v>2.4000000000000004</v>
      </c>
      <c r="K192" s="12"/>
      <c r="L192" s="12"/>
    </row>
    <row r="193" spans="1:18" x14ac:dyDescent="0.2">
      <c r="A193" s="3">
        <v>26</v>
      </c>
      <c r="B193" s="1" t="s">
        <v>283</v>
      </c>
      <c r="C193" s="1" t="s">
        <v>274</v>
      </c>
      <c r="D193" s="1">
        <v>-0.8</v>
      </c>
      <c r="E193" s="1" t="s">
        <v>284</v>
      </c>
      <c r="F193" s="3" t="s">
        <v>8</v>
      </c>
      <c r="G193" s="8">
        <v>5</v>
      </c>
      <c r="H193" s="3">
        <v>1</v>
      </c>
      <c r="I193" s="10">
        <f>D193*G193</f>
        <v>-4</v>
      </c>
      <c r="J193" s="10">
        <f t="shared" ref="J193:J224" si="5">ABS(I193)</f>
        <v>4</v>
      </c>
      <c r="K193" s="12"/>
      <c r="L193" s="12"/>
      <c r="M193" s="12"/>
      <c r="N193" s="12"/>
    </row>
    <row r="194" spans="1:18" x14ac:dyDescent="0.2">
      <c r="A194" s="3">
        <v>26</v>
      </c>
      <c r="B194" s="3" t="s">
        <v>287</v>
      </c>
      <c r="C194" s="3" t="s">
        <v>274</v>
      </c>
      <c r="D194" s="1">
        <v>-0.8</v>
      </c>
      <c r="E194" s="1" t="s">
        <v>284</v>
      </c>
      <c r="F194" s="3" t="s">
        <v>8</v>
      </c>
      <c r="G194" s="8">
        <v>5</v>
      </c>
      <c r="H194" s="3">
        <v>1</v>
      </c>
      <c r="I194" s="10">
        <f>D194*G194</f>
        <v>-4</v>
      </c>
      <c r="J194" s="10">
        <f t="shared" si="5"/>
        <v>4</v>
      </c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3">
        <v>26</v>
      </c>
      <c r="B195" s="2" t="s">
        <v>287</v>
      </c>
      <c r="C195" s="2" t="s">
        <v>274</v>
      </c>
      <c r="D195" s="4">
        <v>-0.8</v>
      </c>
      <c r="E195" s="2" t="s">
        <v>288</v>
      </c>
      <c r="F195" s="3" t="s">
        <v>8</v>
      </c>
      <c r="G195" s="10">
        <v>5</v>
      </c>
      <c r="H195" s="2">
        <v>1</v>
      </c>
      <c r="I195" s="10">
        <f>D195*G195</f>
        <v>-4</v>
      </c>
      <c r="J195" s="10">
        <f t="shared" si="5"/>
        <v>4</v>
      </c>
      <c r="K195" s="2"/>
      <c r="L195" s="2"/>
    </row>
    <row r="196" spans="1:18" x14ac:dyDescent="0.2">
      <c r="A196" s="3">
        <v>23</v>
      </c>
      <c r="B196" s="3" t="s">
        <v>277</v>
      </c>
      <c r="C196" s="3" t="s">
        <v>292</v>
      </c>
      <c r="D196" s="1">
        <v>0.75</v>
      </c>
      <c r="E196" s="1" t="s">
        <v>62</v>
      </c>
      <c r="F196" s="3" t="s">
        <v>8</v>
      </c>
      <c r="G196" s="8">
        <v>5</v>
      </c>
      <c r="H196" s="3">
        <v>1</v>
      </c>
      <c r="I196" s="10">
        <f>G196*(-0.8)+(-1-G196*(-0.8))*D196</f>
        <v>-1.75</v>
      </c>
      <c r="J196" s="10">
        <f t="shared" si="5"/>
        <v>1.75</v>
      </c>
      <c r="K196" s="2"/>
      <c r="L196" s="2"/>
      <c r="M196" s="2"/>
    </row>
    <row r="197" spans="1:18" x14ac:dyDescent="0.2">
      <c r="A197" s="3">
        <v>23</v>
      </c>
      <c r="B197" s="1" t="s">
        <v>291</v>
      </c>
      <c r="C197" s="1" t="s">
        <v>292</v>
      </c>
      <c r="D197" s="1">
        <v>0.75</v>
      </c>
      <c r="E197" s="1" t="s">
        <v>284</v>
      </c>
      <c r="F197" s="3" t="s">
        <v>8</v>
      </c>
      <c r="G197" s="8">
        <v>5</v>
      </c>
      <c r="H197" s="3">
        <v>1</v>
      </c>
      <c r="I197" s="10">
        <f>G197*(-0.8)+(-1-G197*(-0.8))*D197</f>
        <v>-1.75</v>
      </c>
      <c r="J197" s="10">
        <f t="shared" si="5"/>
        <v>1.75</v>
      </c>
      <c r="K197" s="2"/>
      <c r="L197" s="2"/>
    </row>
    <row r="198" spans="1:18" x14ac:dyDescent="0.2">
      <c r="A198" s="3">
        <v>23</v>
      </c>
      <c r="B198" s="1" t="s">
        <v>298</v>
      </c>
      <c r="C198" s="1" t="s">
        <v>299</v>
      </c>
      <c r="D198" s="1">
        <v>1</v>
      </c>
      <c r="E198" s="1" t="s">
        <v>300</v>
      </c>
      <c r="F198" s="3" t="s">
        <v>8</v>
      </c>
      <c r="G198" s="8">
        <v>5</v>
      </c>
      <c r="H198" s="3">
        <v>1</v>
      </c>
      <c r="I198" s="10">
        <f>G198*(-0.8)+(-1-G198*(-0.8))*D198</f>
        <v>-1</v>
      </c>
      <c r="J198" s="10">
        <f t="shared" si="5"/>
        <v>1</v>
      </c>
      <c r="K198" s="2"/>
      <c r="L198" s="2"/>
      <c r="M198" s="2"/>
    </row>
    <row r="199" spans="1:18" x14ac:dyDescent="0.2">
      <c r="A199" s="3">
        <v>22</v>
      </c>
      <c r="B199" s="1" t="s">
        <v>265</v>
      </c>
      <c r="C199" s="1" t="s">
        <v>274</v>
      </c>
      <c r="D199" s="1">
        <v>-0.8</v>
      </c>
      <c r="E199" s="1" t="s">
        <v>62</v>
      </c>
      <c r="F199" s="3" t="s">
        <v>8</v>
      </c>
      <c r="G199" s="8">
        <v>5</v>
      </c>
      <c r="H199" s="3">
        <v>1</v>
      </c>
      <c r="I199" s="10">
        <f>D199*G199</f>
        <v>-4</v>
      </c>
      <c r="J199" s="10">
        <f t="shared" si="5"/>
        <v>4</v>
      </c>
      <c r="K199" s="2"/>
      <c r="L199" s="2"/>
      <c r="M199" s="2"/>
    </row>
    <row r="200" spans="1:18" x14ac:dyDescent="0.2">
      <c r="A200" s="8">
        <v>23</v>
      </c>
      <c r="B200" s="1" t="s">
        <v>279</v>
      </c>
      <c r="C200" s="1" t="s">
        <v>453</v>
      </c>
      <c r="D200" s="1">
        <v>0.75</v>
      </c>
      <c r="E200" s="1" t="s">
        <v>280</v>
      </c>
      <c r="F200" s="3" t="s">
        <v>8</v>
      </c>
      <c r="G200" s="8">
        <v>5</v>
      </c>
      <c r="H200" s="3">
        <v>1</v>
      </c>
      <c r="I200" s="10">
        <f>G200*(-0.8)+(-1-G200*(-0.8))*D200</f>
        <v>-1.75</v>
      </c>
      <c r="J200" s="10">
        <f t="shared" si="5"/>
        <v>1.75</v>
      </c>
      <c r="K200" s="2"/>
      <c r="L200" s="2"/>
    </row>
    <row r="201" spans="1:18" x14ac:dyDescent="0.2">
      <c r="A201" s="9" t="s">
        <v>22</v>
      </c>
      <c r="B201" s="4" t="s">
        <v>265</v>
      </c>
      <c r="C201" s="4" t="s">
        <v>264</v>
      </c>
      <c r="D201" s="4">
        <v>-0.8</v>
      </c>
      <c r="E201" s="2" t="s">
        <v>155</v>
      </c>
      <c r="F201" s="3" t="s">
        <v>8</v>
      </c>
      <c r="G201" s="10">
        <v>5</v>
      </c>
      <c r="H201" s="2">
        <v>1</v>
      </c>
      <c r="I201" s="10">
        <f>D201*G201</f>
        <v>-4</v>
      </c>
      <c r="J201" s="10">
        <f t="shared" si="5"/>
        <v>4</v>
      </c>
      <c r="K201" s="2"/>
      <c r="L201" s="2"/>
    </row>
    <row r="202" spans="1:18" x14ac:dyDescent="0.2">
      <c r="A202" s="9" t="s">
        <v>22</v>
      </c>
      <c r="B202" s="4" t="s">
        <v>435</v>
      </c>
      <c r="C202" s="4" t="s">
        <v>436</v>
      </c>
      <c r="D202" s="4">
        <v>0.75</v>
      </c>
      <c r="E202" s="2" t="s">
        <v>155</v>
      </c>
      <c r="F202" s="3" t="s">
        <v>8</v>
      </c>
      <c r="G202" s="10">
        <v>5</v>
      </c>
      <c r="H202" s="2">
        <v>1</v>
      </c>
      <c r="I202" s="10">
        <f>G202*(-0.8)+(-1-G202*(-0.8))*D202</f>
        <v>-1.75</v>
      </c>
      <c r="J202" s="10">
        <f t="shared" si="5"/>
        <v>1.75</v>
      </c>
      <c r="K202" s="2"/>
      <c r="L202" s="2"/>
    </row>
    <row r="203" spans="1:18" x14ac:dyDescent="0.2">
      <c r="A203" s="9" t="s">
        <v>22</v>
      </c>
      <c r="B203" s="4" t="s">
        <v>295</v>
      </c>
      <c r="C203" s="4" t="s">
        <v>294</v>
      </c>
      <c r="D203" s="4">
        <v>0.75</v>
      </c>
      <c r="E203" s="2" t="s">
        <v>155</v>
      </c>
      <c r="F203" s="3" t="s">
        <v>8</v>
      </c>
      <c r="G203" s="10">
        <v>5</v>
      </c>
      <c r="H203" s="2">
        <v>1</v>
      </c>
      <c r="I203" s="10">
        <f>G203*(-0.8)+(-1-G203*(-0.8))*D203</f>
        <v>-1.75</v>
      </c>
      <c r="J203" s="10">
        <f t="shared" si="5"/>
        <v>1.75</v>
      </c>
      <c r="K203" s="2"/>
      <c r="L203" s="2"/>
    </row>
    <row r="204" spans="1:18" x14ac:dyDescent="0.2">
      <c r="A204" s="9" t="s">
        <v>172</v>
      </c>
      <c r="B204" s="4" t="s">
        <v>418</v>
      </c>
      <c r="C204" s="4" t="s">
        <v>216</v>
      </c>
      <c r="D204" s="4">
        <v>0.5</v>
      </c>
      <c r="E204" s="7" t="s">
        <v>46</v>
      </c>
      <c r="F204" s="3" t="s">
        <v>8</v>
      </c>
      <c r="G204" s="11">
        <v>-3</v>
      </c>
      <c r="H204" s="18">
        <v>2</v>
      </c>
      <c r="I204" s="8">
        <f>G204+(-1-G204)*D204</f>
        <v>-2</v>
      </c>
      <c r="J204" s="10">
        <f t="shared" si="5"/>
        <v>2</v>
      </c>
      <c r="K204" s="2"/>
    </row>
    <row r="205" spans="1:18" x14ac:dyDescent="0.2">
      <c r="A205" s="9" t="s">
        <v>93</v>
      </c>
      <c r="B205" s="4" t="s">
        <v>247</v>
      </c>
      <c r="C205" s="4" t="s">
        <v>243</v>
      </c>
      <c r="D205" s="4">
        <v>0.25</v>
      </c>
      <c r="E205" s="7" t="s">
        <v>248</v>
      </c>
      <c r="F205" s="3" t="s">
        <v>8</v>
      </c>
      <c r="G205" s="11">
        <v>-9</v>
      </c>
      <c r="H205" s="18">
        <v>2</v>
      </c>
      <c r="I205" s="8">
        <f>G205+(-1-G205)*D205</f>
        <v>-7</v>
      </c>
      <c r="J205" s="10">
        <f t="shared" si="5"/>
        <v>7</v>
      </c>
      <c r="K205" s="2"/>
      <c r="L205" s="2"/>
    </row>
    <row r="206" spans="1:18" x14ac:dyDescent="0.2">
      <c r="A206" s="9" t="s">
        <v>149</v>
      </c>
      <c r="B206" s="4" t="s">
        <v>312</v>
      </c>
      <c r="C206" s="4"/>
      <c r="D206" s="4"/>
      <c r="E206" s="2" t="s">
        <v>313</v>
      </c>
      <c r="F206" s="3" t="s">
        <v>8</v>
      </c>
      <c r="G206" s="10">
        <v>-3</v>
      </c>
      <c r="H206" s="16">
        <v>2</v>
      </c>
      <c r="I206" s="10">
        <f t="shared" ref="I206:I211" si="6">G206</f>
        <v>-3</v>
      </c>
      <c r="J206" s="10">
        <f t="shared" si="5"/>
        <v>3</v>
      </c>
      <c r="K206" s="2"/>
    </row>
    <row r="207" spans="1:18" x14ac:dyDescent="0.2">
      <c r="A207" s="9" t="s">
        <v>93</v>
      </c>
      <c r="B207" s="4" t="s">
        <v>441</v>
      </c>
      <c r="C207" s="4"/>
      <c r="D207" s="4"/>
      <c r="E207" s="2" t="s">
        <v>322</v>
      </c>
      <c r="F207" s="3" t="s">
        <v>8</v>
      </c>
      <c r="G207" s="10">
        <v>-5</v>
      </c>
      <c r="H207" s="16">
        <v>2</v>
      </c>
      <c r="I207" s="10">
        <f t="shared" si="6"/>
        <v>-5</v>
      </c>
      <c r="J207" s="10">
        <f t="shared" si="5"/>
        <v>5</v>
      </c>
      <c r="K207" s="2"/>
      <c r="L207" s="2"/>
    </row>
    <row r="208" spans="1:18" x14ac:dyDescent="0.2">
      <c r="A208" s="9" t="s">
        <v>93</v>
      </c>
      <c r="B208" s="4" t="s">
        <v>323</v>
      </c>
      <c r="C208" s="4"/>
      <c r="D208" s="4"/>
      <c r="E208" s="2" t="s">
        <v>322</v>
      </c>
      <c r="F208" s="3" t="s">
        <v>8</v>
      </c>
      <c r="G208" s="10">
        <v>-5</v>
      </c>
      <c r="H208" s="16">
        <v>2</v>
      </c>
      <c r="I208" s="10">
        <f t="shared" si="6"/>
        <v>-5</v>
      </c>
      <c r="J208" s="10">
        <f t="shared" si="5"/>
        <v>5</v>
      </c>
      <c r="K208" s="2"/>
      <c r="L208" s="2"/>
      <c r="M208" s="2"/>
    </row>
    <row r="209" spans="1:15" x14ac:dyDescent="0.2">
      <c r="A209" s="3">
        <v>22</v>
      </c>
      <c r="B209" s="4" t="s">
        <v>353</v>
      </c>
      <c r="C209" s="4"/>
      <c r="D209" s="4"/>
      <c r="E209" s="7" t="s">
        <v>329</v>
      </c>
      <c r="F209" s="3" t="s">
        <v>8</v>
      </c>
      <c r="G209" s="11">
        <v>-3</v>
      </c>
      <c r="H209" s="18">
        <v>2</v>
      </c>
      <c r="I209" s="10">
        <f t="shared" si="6"/>
        <v>-3</v>
      </c>
      <c r="J209" s="10">
        <f t="shared" si="5"/>
        <v>3</v>
      </c>
      <c r="K209" s="2"/>
      <c r="L209" s="2"/>
      <c r="M209" s="2"/>
    </row>
    <row r="210" spans="1:15" x14ac:dyDescent="0.2">
      <c r="A210" s="3">
        <v>22</v>
      </c>
      <c r="B210" s="2" t="s">
        <v>358</v>
      </c>
      <c r="C210" s="2"/>
      <c r="D210" s="4"/>
      <c r="E210" s="7" t="s">
        <v>329</v>
      </c>
      <c r="F210" s="3" t="s">
        <v>8</v>
      </c>
      <c r="G210" s="11">
        <v>-3</v>
      </c>
      <c r="H210" s="18">
        <v>2</v>
      </c>
      <c r="I210" s="10">
        <f t="shared" si="6"/>
        <v>-3</v>
      </c>
      <c r="J210" s="10">
        <f t="shared" si="5"/>
        <v>3</v>
      </c>
      <c r="K210" s="2"/>
      <c r="L210" s="2"/>
    </row>
    <row r="211" spans="1:15" x14ac:dyDescent="0.2">
      <c r="A211" s="3">
        <v>30</v>
      </c>
      <c r="B211" s="1" t="s">
        <v>334</v>
      </c>
      <c r="C211" s="3"/>
      <c r="D211" s="1"/>
      <c r="E211" s="1" t="s">
        <v>380</v>
      </c>
      <c r="F211" s="3" t="s">
        <v>8</v>
      </c>
      <c r="G211" s="8">
        <v>-3</v>
      </c>
      <c r="H211" s="17">
        <v>2</v>
      </c>
      <c r="I211" s="10">
        <f t="shared" si="6"/>
        <v>-3</v>
      </c>
      <c r="J211" s="10">
        <f t="shared" si="5"/>
        <v>3</v>
      </c>
    </row>
    <row r="212" spans="1:15" x14ac:dyDescent="0.2">
      <c r="A212" s="9" t="s">
        <v>9</v>
      </c>
      <c r="B212" s="4" t="s">
        <v>45</v>
      </c>
      <c r="C212" s="4" t="s">
        <v>388</v>
      </c>
      <c r="D212" s="4">
        <v>0.75</v>
      </c>
      <c r="E212" s="7" t="s">
        <v>46</v>
      </c>
      <c r="F212" s="3" t="s">
        <v>8</v>
      </c>
      <c r="G212" s="11">
        <v>-3</v>
      </c>
      <c r="H212" s="18">
        <v>2</v>
      </c>
      <c r="I212" s="8">
        <f>G212+(-1-G212)*D212</f>
        <v>-1.5</v>
      </c>
      <c r="J212" s="10">
        <f t="shared" si="5"/>
        <v>1.5</v>
      </c>
      <c r="K212" s="2"/>
      <c r="L212" s="2"/>
    </row>
    <row r="213" spans="1:15" x14ac:dyDescent="0.2">
      <c r="A213" s="3">
        <v>22</v>
      </c>
      <c r="B213" s="4" t="s">
        <v>134</v>
      </c>
      <c r="C213" s="4" t="s">
        <v>120</v>
      </c>
      <c r="D213" s="4">
        <v>0.75</v>
      </c>
      <c r="E213" s="7" t="s">
        <v>136</v>
      </c>
      <c r="F213" s="3" t="s">
        <v>8</v>
      </c>
      <c r="G213" s="11">
        <v>-5</v>
      </c>
      <c r="H213" s="18">
        <v>2</v>
      </c>
      <c r="I213" s="8">
        <f>G213+(-1-G213)*D213</f>
        <v>-2</v>
      </c>
      <c r="J213" s="10">
        <f t="shared" si="5"/>
        <v>2</v>
      </c>
      <c r="K213" s="2"/>
      <c r="L213" s="2"/>
      <c r="M213" s="2"/>
      <c r="N213" s="2"/>
      <c r="O213" s="2"/>
    </row>
    <row r="214" spans="1:15" x14ac:dyDescent="0.2">
      <c r="A214" s="9" t="s">
        <v>93</v>
      </c>
      <c r="B214" s="4" t="s">
        <v>247</v>
      </c>
      <c r="C214" s="4" t="s">
        <v>238</v>
      </c>
      <c r="D214" s="4">
        <v>0.25</v>
      </c>
      <c r="E214" s="7" t="s">
        <v>248</v>
      </c>
      <c r="F214" s="3" t="s">
        <v>8</v>
      </c>
      <c r="G214" s="11">
        <v>-9</v>
      </c>
      <c r="H214" s="18">
        <v>2</v>
      </c>
      <c r="I214" s="8">
        <f>G214+(-1-G214)*D214</f>
        <v>-7</v>
      </c>
      <c r="J214" s="10">
        <f t="shared" si="5"/>
        <v>7</v>
      </c>
      <c r="K214" s="2"/>
      <c r="L214" s="2"/>
      <c r="M214" s="2"/>
    </row>
    <row r="215" spans="1:15" x14ac:dyDescent="0.2">
      <c r="A215" s="9" t="s">
        <v>93</v>
      </c>
      <c r="B215" s="4" t="s">
        <v>324</v>
      </c>
      <c r="C215" s="4"/>
      <c r="D215" s="4"/>
      <c r="E215" s="7" t="s">
        <v>325</v>
      </c>
      <c r="F215" s="3" t="s">
        <v>8</v>
      </c>
      <c r="G215" s="11">
        <v>-5</v>
      </c>
      <c r="H215" s="18">
        <v>2</v>
      </c>
      <c r="I215" s="10">
        <f>G215</f>
        <v>-5</v>
      </c>
      <c r="J215" s="10">
        <f t="shared" si="5"/>
        <v>5</v>
      </c>
      <c r="K215" s="2"/>
      <c r="L215" s="2"/>
    </row>
    <row r="216" spans="1:15" x14ac:dyDescent="0.2">
      <c r="A216" s="9" t="s">
        <v>149</v>
      </c>
      <c r="B216" s="4" t="s">
        <v>426</v>
      </c>
      <c r="C216" s="4" t="s">
        <v>238</v>
      </c>
      <c r="D216" s="4">
        <v>0.25</v>
      </c>
      <c r="E216" s="2" t="s">
        <v>241</v>
      </c>
      <c r="F216" s="3" t="s">
        <v>8</v>
      </c>
      <c r="G216" s="10">
        <v>-5</v>
      </c>
      <c r="H216" s="16">
        <v>2</v>
      </c>
      <c r="I216" s="8">
        <f>G216+(-1-G216)*D216</f>
        <v>-4</v>
      </c>
      <c r="J216" s="10">
        <f t="shared" si="5"/>
        <v>4</v>
      </c>
    </row>
    <row r="217" spans="1:15" x14ac:dyDescent="0.2">
      <c r="A217" s="9" t="s">
        <v>149</v>
      </c>
      <c r="B217" s="4" t="s">
        <v>244</v>
      </c>
      <c r="C217" s="4" t="s">
        <v>243</v>
      </c>
      <c r="D217" s="4">
        <v>0.25</v>
      </c>
      <c r="E217" s="2" t="s">
        <v>241</v>
      </c>
      <c r="F217" s="3" t="s">
        <v>8</v>
      </c>
      <c r="G217" s="10">
        <v>-5</v>
      </c>
      <c r="H217" s="16">
        <v>2</v>
      </c>
      <c r="I217" s="8">
        <f>G217+(-1-G217)*D217</f>
        <v>-4</v>
      </c>
      <c r="J217" s="10">
        <f t="shared" si="5"/>
        <v>4</v>
      </c>
      <c r="K217" s="2"/>
      <c r="L217" s="2"/>
      <c r="M217" s="2"/>
    </row>
    <row r="218" spans="1:15" x14ac:dyDescent="0.2">
      <c r="A218" s="9" t="s">
        <v>41</v>
      </c>
      <c r="B218" s="4" t="s">
        <v>311</v>
      </c>
      <c r="C218" s="4"/>
      <c r="D218" s="4"/>
      <c r="E218" s="2" t="s">
        <v>7</v>
      </c>
      <c r="F218" s="3" t="s">
        <v>8</v>
      </c>
      <c r="G218" s="10">
        <v>-3</v>
      </c>
      <c r="H218" s="16">
        <v>2</v>
      </c>
      <c r="I218" s="10">
        <f t="shared" ref="I218:I223" si="7">G218</f>
        <v>-3</v>
      </c>
      <c r="J218" s="10">
        <f t="shared" si="5"/>
        <v>3</v>
      </c>
      <c r="K218" s="2"/>
      <c r="L218" s="2"/>
    </row>
    <row r="219" spans="1:15" x14ac:dyDescent="0.2">
      <c r="A219" s="9" t="s">
        <v>126</v>
      </c>
      <c r="B219" s="4" t="s">
        <v>327</v>
      </c>
      <c r="C219" s="4"/>
      <c r="D219" s="4"/>
      <c r="E219" s="2" t="s">
        <v>7</v>
      </c>
      <c r="F219" s="3" t="s">
        <v>8</v>
      </c>
      <c r="G219" s="10">
        <v>-3</v>
      </c>
      <c r="H219" s="16">
        <v>2</v>
      </c>
      <c r="I219" s="10">
        <f t="shared" si="7"/>
        <v>-3</v>
      </c>
      <c r="J219" s="10">
        <f t="shared" si="5"/>
        <v>3</v>
      </c>
      <c r="K219" s="3"/>
    </row>
    <row r="220" spans="1:15" x14ac:dyDescent="0.2">
      <c r="A220" s="3">
        <v>19</v>
      </c>
      <c r="B220" s="4" t="s">
        <v>340</v>
      </c>
      <c r="C220" s="4"/>
      <c r="D220" s="4"/>
      <c r="E220" s="14" t="s">
        <v>341</v>
      </c>
      <c r="F220" s="3" t="s">
        <v>8</v>
      </c>
      <c r="G220" s="15">
        <v>-7</v>
      </c>
      <c r="H220" s="19">
        <v>2</v>
      </c>
      <c r="I220" s="10">
        <f t="shared" si="7"/>
        <v>-7</v>
      </c>
      <c r="J220" s="10">
        <f t="shared" si="5"/>
        <v>7</v>
      </c>
      <c r="K220" s="3"/>
    </row>
    <row r="221" spans="1:15" x14ac:dyDescent="0.2">
      <c r="A221" s="3">
        <v>19</v>
      </c>
      <c r="B221" s="2" t="s">
        <v>350</v>
      </c>
      <c r="C221" s="2"/>
      <c r="D221" s="4"/>
      <c r="E221" s="14" t="s">
        <v>341</v>
      </c>
      <c r="F221" s="3" t="s">
        <v>8</v>
      </c>
      <c r="G221" s="15">
        <v>-7</v>
      </c>
      <c r="H221" s="19">
        <v>2</v>
      </c>
      <c r="I221" s="10">
        <f t="shared" si="7"/>
        <v>-7</v>
      </c>
      <c r="J221" s="10">
        <f t="shared" si="5"/>
        <v>7</v>
      </c>
      <c r="K221" s="3"/>
    </row>
    <row r="222" spans="1:15" x14ac:dyDescent="0.2">
      <c r="A222" s="3">
        <v>20</v>
      </c>
      <c r="B222" s="4" t="s">
        <v>444</v>
      </c>
      <c r="C222" s="4"/>
      <c r="D222" s="4"/>
      <c r="E222" s="14" t="s">
        <v>341</v>
      </c>
      <c r="F222" s="3" t="s">
        <v>8</v>
      </c>
      <c r="G222" s="15">
        <v>-7</v>
      </c>
      <c r="H222" s="19">
        <v>2</v>
      </c>
      <c r="I222" s="10">
        <f t="shared" si="7"/>
        <v>-7</v>
      </c>
      <c r="J222" s="10">
        <f t="shared" si="5"/>
        <v>7</v>
      </c>
      <c r="K222" s="3"/>
    </row>
    <row r="223" spans="1:15" x14ac:dyDescent="0.2">
      <c r="A223" s="3">
        <v>20</v>
      </c>
      <c r="B223" s="2" t="s">
        <v>351</v>
      </c>
      <c r="C223" s="2"/>
      <c r="D223" s="4"/>
      <c r="E223" s="14" t="s">
        <v>341</v>
      </c>
      <c r="F223" s="3" t="s">
        <v>8</v>
      </c>
      <c r="G223" s="15">
        <v>-7</v>
      </c>
      <c r="H223" s="19">
        <v>2</v>
      </c>
      <c r="I223" s="10">
        <f t="shared" si="7"/>
        <v>-7</v>
      </c>
      <c r="J223" s="10">
        <f t="shared" si="5"/>
        <v>7</v>
      </c>
      <c r="K223" s="3"/>
    </row>
    <row r="224" spans="1:15" x14ac:dyDescent="0.2">
      <c r="A224" s="9" t="s">
        <v>9</v>
      </c>
      <c r="B224" s="4" t="s">
        <v>204</v>
      </c>
      <c r="C224" s="4" t="s">
        <v>199</v>
      </c>
      <c r="D224" s="4">
        <v>0.5</v>
      </c>
      <c r="E224" s="2" t="s">
        <v>153</v>
      </c>
      <c r="F224" s="3" t="s">
        <v>8</v>
      </c>
      <c r="G224" s="10">
        <v>-3</v>
      </c>
      <c r="H224" s="16">
        <v>2</v>
      </c>
      <c r="I224" s="8">
        <f>G224+(-1-G224)*D224</f>
        <v>-2</v>
      </c>
      <c r="J224" s="10">
        <f t="shared" si="5"/>
        <v>2</v>
      </c>
      <c r="K224" s="3"/>
    </row>
    <row r="225" spans="1:13" x14ac:dyDescent="0.2">
      <c r="A225" s="9" t="s">
        <v>237</v>
      </c>
      <c r="B225" s="4" t="s">
        <v>437</v>
      </c>
      <c r="C225" s="4"/>
      <c r="D225" s="4"/>
      <c r="E225" s="12" t="s">
        <v>302</v>
      </c>
      <c r="F225" s="3" t="s">
        <v>8</v>
      </c>
      <c r="G225" s="13">
        <v>-5</v>
      </c>
      <c r="H225" s="20">
        <v>2</v>
      </c>
      <c r="I225" s="10">
        <f t="shared" ref="I225:I232" si="8">G225</f>
        <v>-5</v>
      </c>
      <c r="J225" s="10">
        <f t="shared" ref="J225:J256" si="9">ABS(I225)</f>
        <v>5</v>
      </c>
      <c r="K225" s="3"/>
    </row>
    <row r="226" spans="1:13" x14ac:dyDescent="0.2">
      <c r="A226" s="9" t="s">
        <v>72</v>
      </c>
      <c r="B226" s="22" t="s">
        <v>438</v>
      </c>
      <c r="C226" s="22"/>
      <c r="D226" s="4"/>
      <c r="E226" s="2" t="s">
        <v>153</v>
      </c>
      <c r="F226" s="3" t="s">
        <v>8</v>
      </c>
      <c r="G226" s="10">
        <v>-3</v>
      </c>
      <c r="H226" s="16">
        <v>2</v>
      </c>
      <c r="I226" s="10">
        <f t="shared" si="8"/>
        <v>-3</v>
      </c>
      <c r="J226" s="10">
        <f t="shared" si="9"/>
        <v>3</v>
      </c>
      <c r="K226" s="2"/>
      <c r="L226" s="2"/>
      <c r="M226" s="2"/>
    </row>
    <row r="227" spans="1:13" x14ac:dyDescent="0.2">
      <c r="A227" s="9" t="s">
        <v>27</v>
      </c>
      <c r="B227" s="22" t="s">
        <v>328</v>
      </c>
      <c r="C227" s="2"/>
      <c r="D227" s="4"/>
      <c r="E227" s="7" t="s">
        <v>329</v>
      </c>
      <c r="F227" s="3" t="s">
        <v>8</v>
      </c>
      <c r="G227" s="11">
        <v>-3</v>
      </c>
      <c r="H227" s="18">
        <v>2</v>
      </c>
      <c r="I227" s="10">
        <f t="shared" si="8"/>
        <v>-3</v>
      </c>
      <c r="J227" s="10">
        <f t="shared" si="9"/>
        <v>3</v>
      </c>
      <c r="K227" s="2"/>
    </row>
    <row r="228" spans="1:13" x14ac:dyDescent="0.2">
      <c r="A228" s="9" t="s">
        <v>5</v>
      </c>
      <c r="B228" s="4" t="s">
        <v>442</v>
      </c>
      <c r="C228" s="4"/>
      <c r="D228" s="4"/>
      <c r="E228" s="7" t="s">
        <v>333</v>
      </c>
      <c r="F228" s="3" t="s">
        <v>8</v>
      </c>
      <c r="G228" s="11">
        <v>-3</v>
      </c>
      <c r="H228" s="18">
        <v>2</v>
      </c>
      <c r="I228" s="10">
        <f t="shared" si="8"/>
        <v>-3</v>
      </c>
      <c r="J228" s="10">
        <f t="shared" si="9"/>
        <v>3</v>
      </c>
    </row>
    <row r="229" spans="1:13" x14ac:dyDescent="0.2">
      <c r="A229" s="9" t="s">
        <v>5</v>
      </c>
      <c r="B229" s="4" t="s">
        <v>334</v>
      </c>
      <c r="C229" s="4"/>
      <c r="D229" s="4"/>
      <c r="E229" s="2" t="s">
        <v>313</v>
      </c>
      <c r="F229" s="3" t="s">
        <v>8</v>
      </c>
      <c r="G229" s="10">
        <v>-3</v>
      </c>
      <c r="H229" s="16">
        <v>2</v>
      </c>
      <c r="I229" s="10">
        <f t="shared" si="8"/>
        <v>-3</v>
      </c>
      <c r="J229" s="10">
        <f t="shared" si="9"/>
        <v>3</v>
      </c>
      <c r="K229" s="2"/>
    </row>
    <row r="230" spans="1:13" x14ac:dyDescent="0.2">
      <c r="A230" s="3">
        <v>19</v>
      </c>
      <c r="B230" s="4" t="s">
        <v>443</v>
      </c>
      <c r="C230" s="4"/>
      <c r="D230" s="4"/>
      <c r="E230" s="14" t="s">
        <v>341</v>
      </c>
      <c r="F230" s="3" t="s">
        <v>8</v>
      </c>
      <c r="G230" s="15">
        <v>-7</v>
      </c>
      <c r="H230" s="19">
        <v>2</v>
      </c>
      <c r="I230" s="10">
        <f t="shared" si="8"/>
        <v>-7</v>
      </c>
      <c r="J230" s="10">
        <f t="shared" si="9"/>
        <v>7</v>
      </c>
      <c r="K230" s="3"/>
    </row>
    <row r="231" spans="1:13" x14ac:dyDescent="0.2">
      <c r="A231" s="3">
        <v>22</v>
      </c>
      <c r="B231" s="4" t="s">
        <v>355</v>
      </c>
      <c r="C231" s="4"/>
      <c r="D231" s="4"/>
      <c r="E231" s="7" t="s">
        <v>136</v>
      </c>
      <c r="F231" s="3" t="s">
        <v>8</v>
      </c>
      <c r="G231" s="11">
        <v>-5</v>
      </c>
      <c r="H231" s="18">
        <v>2</v>
      </c>
      <c r="I231" s="10">
        <f t="shared" si="8"/>
        <v>-5</v>
      </c>
      <c r="J231" s="10">
        <f t="shared" si="9"/>
        <v>5</v>
      </c>
      <c r="K231" s="3"/>
    </row>
    <row r="232" spans="1:13" x14ac:dyDescent="0.2">
      <c r="A232" s="3">
        <v>22</v>
      </c>
      <c r="B232" s="2" t="s">
        <v>361</v>
      </c>
      <c r="C232" s="2"/>
      <c r="D232" s="4"/>
      <c r="E232" s="7" t="s">
        <v>329</v>
      </c>
      <c r="F232" s="3" t="s">
        <v>8</v>
      </c>
      <c r="G232" s="11">
        <v>-3</v>
      </c>
      <c r="H232" s="18">
        <v>2</v>
      </c>
      <c r="I232" s="10">
        <f t="shared" si="8"/>
        <v>-3</v>
      </c>
      <c r="J232" s="10">
        <f t="shared" si="9"/>
        <v>3</v>
      </c>
      <c r="K232" s="3"/>
    </row>
    <row r="233" spans="1:13" x14ac:dyDescent="0.2">
      <c r="A233" s="9" t="s">
        <v>5</v>
      </c>
      <c r="B233" s="4" t="s">
        <v>6</v>
      </c>
      <c r="C233" s="4" t="s">
        <v>383</v>
      </c>
      <c r="D233" s="4">
        <v>1</v>
      </c>
      <c r="E233" s="2" t="s">
        <v>7</v>
      </c>
      <c r="F233" s="3" t="s">
        <v>8</v>
      </c>
      <c r="G233" s="10">
        <v>-3</v>
      </c>
      <c r="H233" s="16">
        <v>2</v>
      </c>
      <c r="I233" s="8">
        <f>G233+(-1-G233)*D233</f>
        <v>-1</v>
      </c>
      <c r="J233" s="10">
        <f t="shared" si="9"/>
        <v>1</v>
      </c>
      <c r="K233" s="2"/>
    </row>
    <row r="234" spans="1:13" x14ac:dyDescent="0.2">
      <c r="A234" s="9" t="s">
        <v>37</v>
      </c>
      <c r="B234" s="4" t="s">
        <v>115</v>
      </c>
      <c r="C234" s="4" t="s">
        <v>135</v>
      </c>
      <c r="D234" s="4">
        <v>0.75</v>
      </c>
      <c r="E234" s="2" t="s">
        <v>116</v>
      </c>
      <c r="F234" s="3" t="s">
        <v>8</v>
      </c>
      <c r="G234" s="10">
        <v>-3</v>
      </c>
      <c r="H234" s="16">
        <v>2</v>
      </c>
      <c r="I234" s="8">
        <f>G234+(-1-G234)*D234</f>
        <v>-1.5</v>
      </c>
      <c r="J234" s="10">
        <f t="shared" si="9"/>
        <v>1.5</v>
      </c>
      <c r="K234" s="3"/>
    </row>
    <row r="235" spans="1:13" x14ac:dyDescent="0.2">
      <c r="A235" s="9" t="s">
        <v>37</v>
      </c>
      <c r="B235" s="4" t="s">
        <v>117</v>
      </c>
      <c r="C235" s="4" t="s">
        <v>113</v>
      </c>
      <c r="D235" s="4">
        <v>0.75</v>
      </c>
      <c r="E235" s="2" t="s">
        <v>7</v>
      </c>
      <c r="F235" s="3" t="s">
        <v>8</v>
      </c>
      <c r="G235" s="10">
        <v>-3</v>
      </c>
      <c r="H235" s="16">
        <v>2</v>
      </c>
      <c r="I235" s="8">
        <f>G235+(-1-G235)*D235</f>
        <v>-1.5</v>
      </c>
      <c r="J235" s="10">
        <f t="shared" si="9"/>
        <v>1.5</v>
      </c>
      <c r="K235" s="3"/>
    </row>
    <row r="236" spans="1:13" x14ac:dyDescent="0.2">
      <c r="A236" s="9" t="s">
        <v>9</v>
      </c>
      <c r="B236" s="4" t="s">
        <v>117</v>
      </c>
      <c r="C236" s="4" t="s">
        <v>135</v>
      </c>
      <c r="D236" s="4">
        <v>0.75</v>
      </c>
      <c r="E236" s="2" t="s">
        <v>7</v>
      </c>
      <c r="F236" s="3" t="s">
        <v>8</v>
      </c>
      <c r="G236" s="10">
        <v>-3</v>
      </c>
      <c r="H236" s="16">
        <v>2</v>
      </c>
      <c r="I236" s="8">
        <f>G236+(-1-G236)*D236</f>
        <v>-1.5</v>
      </c>
      <c r="J236" s="10">
        <f t="shared" si="9"/>
        <v>1.5</v>
      </c>
      <c r="K236" s="3"/>
    </row>
    <row r="237" spans="1:13" x14ac:dyDescent="0.2">
      <c r="A237" s="3">
        <v>23</v>
      </c>
      <c r="B237" s="4" t="s">
        <v>134</v>
      </c>
      <c r="C237" s="4" t="s">
        <v>137</v>
      </c>
      <c r="D237" s="4">
        <v>0.75</v>
      </c>
      <c r="E237" s="7" t="s">
        <v>136</v>
      </c>
      <c r="F237" s="3" t="s">
        <v>8</v>
      </c>
      <c r="G237" s="11">
        <v>-5</v>
      </c>
      <c r="H237" s="18">
        <v>2</v>
      </c>
      <c r="I237" s="8">
        <f>G237+(-1-G237)*D237</f>
        <v>-2</v>
      </c>
      <c r="J237" s="10">
        <f t="shared" si="9"/>
        <v>2</v>
      </c>
      <c r="K237" s="3"/>
    </row>
    <row r="238" spans="1:13" x14ac:dyDescent="0.2">
      <c r="A238" s="9" t="s">
        <v>149</v>
      </c>
      <c r="B238" s="4" t="s">
        <v>150</v>
      </c>
      <c r="C238" s="4" t="s">
        <v>407</v>
      </c>
      <c r="D238" s="4">
        <v>0.75</v>
      </c>
      <c r="E238" s="2" t="s">
        <v>151</v>
      </c>
      <c r="F238" s="3" t="s">
        <v>8</v>
      </c>
      <c r="G238" s="10">
        <v>-3</v>
      </c>
      <c r="H238" s="16">
        <v>2</v>
      </c>
      <c r="I238" s="8">
        <f>G238+(-1-G238)*D238</f>
        <v>-1.5</v>
      </c>
      <c r="J238" s="10">
        <f t="shared" si="9"/>
        <v>1.5</v>
      </c>
      <c r="K238" s="3"/>
    </row>
    <row r="239" spans="1:13" x14ac:dyDescent="0.2">
      <c r="A239" s="9" t="s">
        <v>22</v>
      </c>
      <c r="B239" s="4" t="s">
        <v>408</v>
      </c>
      <c r="C239" s="4" t="s">
        <v>409</v>
      </c>
      <c r="D239" s="4">
        <v>0.75</v>
      </c>
      <c r="E239" s="2" t="s">
        <v>153</v>
      </c>
      <c r="F239" s="3" t="s">
        <v>8</v>
      </c>
      <c r="G239" s="10">
        <v>-3</v>
      </c>
      <c r="H239" s="16">
        <v>2</v>
      </c>
      <c r="I239" s="8">
        <f>G239+(-1-G239)*D239</f>
        <v>-1.5</v>
      </c>
      <c r="J239" s="10">
        <f t="shared" si="9"/>
        <v>1.5</v>
      </c>
      <c r="K239" s="3"/>
    </row>
    <row r="240" spans="1:13" x14ac:dyDescent="0.2">
      <c r="A240" s="9" t="s">
        <v>149</v>
      </c>
      <c r="B240" s="4" t="s">
        <v>314</v>
      </c>
      <c r="C240" s="4"/>
      <c r="D240" s="4"/>
      <c r="E240" s="2" t="s">
        <v>7</v>
      </c>
      <c r="F240" s="3" t="s">
        <v>8</v>
      </c>
      <c r="G240" s="10">
        <v>-3</v>
      </c>
      <c r="H240" s="16">
        <v>2</v>
      </c>
      <c r="I240" s="10">
        <f t="shared" ref="I240:I252" si="10">G240</f>
        <v>-3</v>
      </c>
      <c r="J240" s="10">
        <f t="shared" si="9"/>
        <v>3</v>
      </c>
      <c r="K240" s="3"/>
    </row>
    <row r="241" spans="1:11" x14ac:dyDescent="0.2">
      <c r="A241" s="9" t="s">
        <v>149</v>
      </c>
      <c r="B241" s="22" t="s">
        <v>439</v>
      </c>
      <c r="C241" s="2"/>
      <c r="D241" s="4"/>
      <c r="E241" s="2" t="s">
        <v>241</v>
      </c>
      <c r="F241" s="3" t="s">
        <v>8</v>
      </c>
      <c r="G241" s="10">
        <v>-5</v>
      </c>
      <c r="H241" s="16">
        <v>2</v>
      </c>
      <c r="I241" s="10">
        <f t="shared" si="10"/>
        <v>-5</v>
      </c>
      <c r="J241" s="10">
        <f t="shared" si="9"/>
        <v>5</v>
      </c>
      <c r="K241" s="3"/>
    </row>
    <row r="242" spans="1:11" x14ac:dyDescent="0.2">
      <c r="A242" s="9" t="s">
        <v>149</v>
      </c>
      <c r="B242" s="22" t="s">
        <v>439</v>
      </c>
      <c r="C242" s="2"/>
      <c r="D242" s="4"/>
      <c r="E242" s="2" t="s">
        <v>245</v>
      </c>
      <c r="F242" s="3" t="s">
        <v>8</v>
      </c>
      <c r="G242" s="10">
        <v>-5</v>
      </c>
      <c r="H242" s="16">
        <v>2</v>
      </c>
      <c r="I242" s="10">
        <f t="shared" si="10"/>
        <v>-5</v>
      </c>
      <c r="J242" s="10">
        <f t="shared" si="9"/>
        <v>5</v>
      </c>
      <c r="K242" s="3"/>
    </row>
    <row r="243" spans="1:11" x14ac:dyDescent="0.2">
      <c r="A243" s="9" t="s">
        <v>22</v>
      </c>
      <c r="B243" s="4" t="s">
        <v>317</v>
      </c>
      <c r="C243" s="4"/>
      <c r="D243" s="4"/>
      <c r="E243" s="2" t="s">
        <v>318</v>
      </c>
      <c r="F243" s="3" t="s">
        <v>8</v>
      </c>
      <c r="G243" s="10">
        <v>-5</v>
      </c>
      <c r="H243" s="16">
        <v>2</v>
      </c>
      <c r="I243" s="10">
        <f t="shared" si="10"/>
        <v>-5</v>
      </c>
      <c r="J243" s="10">
        <f t="shared" si="9"/>
        <v>5</v>
      </c>
      <c r="K243" s="2"/>
    </row>
    <row r="244" spans="1:11" x14ac:dyDescent="0.2">
      <c r="A244" s="9" t="s">
        <v>22</v>
      </c>
      <c r="B244" s="4" t="s">
        <v>319</v>
      </c>
      <c r="C244" s="4"/>
      <c r="D244" s="4"/>
      <c r="E244" s="2" t="s">
        <v>320</v>
      </c>
      <c r="F244" s="3" t="s">
        <v>8</v>
      </c>
      <c r="G244" s="10">
        <v>-3</v>
      </c>
      <c r="H244" s="16">
        <v>2</v>
      </c>
      <c r="I244" s="10">
        <f t="shared" si="10"/>
        <v>-3</v>
      </c>
      <c r="J244" s="10">
        <f t="shared" si="9"/>
        <v>3</v>
      </c>
      <c r="K244" s="3"/>
    </row>
    <row r="245" spans="1:11" x14ac:dyDescent="0.2">
      <c r="A245" s="9" t="s">
        <v>93</v>
      </c>
      <c r="B245" s="4" t="s">
        <v>326</v>
      </c>
      <c r="C245" s="4"/>
      <c r="D245" s="4"/>
      <c r="E245" s="2" t="s">
        <v>153</v>
      </c>
      <c r="F245" s="3" t="s">
        <v>8</v>
      </c>
      <c r="G245" s="10">
        <v>-3</v>
      </c>
      <c r="H245" s="16">
        <v>2</v>
      </c>
      <c r="I245" s="10">
        <f t="shared" si="10"/>
        <v>-3</v>
      </c>
      <c r="J245" s="10">
        <f t="shared" si="9"/>
        <v>3</v>
      </c>
      <c r="K245" s="3"/>
    </row>
    <row r="246" spans="1:11" x14ac:dyDescent="0.2">
      <c r="A246" s="9" t="s">
        <v>93</v>
      </c>
      <c r="B246" s="4" t="s">
        <v>327</v>
      </c>
      <c r="C246" s="4"/>
      <c r="D246" s="4"/>
      <c r="E246" s="2" t="s">
        <v>7</v>
      </c>
      <c r="F246" s="3" t="s">
        <v>8</v>
      </c>
      <c r="G246" s="10">
        <v>-3</v>
      </c>
      <c r="H246" s="16">
        <v>2</v>
      </c>
      <c r="I246" s="10">
        <f t="shared" si="10"/>
        <v>-3</v>
      </c>
      <c r="J246" s="10">
        <f t="shared" si="9"/>
        <v>3</v>
      </c>
      <c r="K246" s="3"/>
    </row>
    <row r="247" spans="1:11" x14ac:dyDescent="0.2">
      <c r="A247" s="9" t="s">
        <v>84</v>
      </c>
      <c r="B247" s="4" t="s">
        <v>330</v>
      </c>
      <c r="C247" s="4"/>
      <c r="D247" s="4"/>
      <c r="E247" s="2" t="s">
        <v>241</v>
      </c>
      <c r="F247" s="3" t="s">
        <v>8</v>
      </c>
      <c r="G247" s="10">
        <v>-5</v>
      </c>
      <c r="H247" s="16">
        <v>2</v>
      </c>
      <c r="I247" s="10">
        <f t="shared" si="10"/>
        <v>-5</v>
      </c>
      <c r="J247" s="10">
        <f t="shared" si="9"/>
        <v>5</v>
      </c>
      <c r="K247" s="3"/>
    </row>
    <row r="248" spans="1:11" x14ac:dyDescent="0.2">
      <c r="A248" s="3">
        <v>19</v>
      </c>
      <c r="B248" s="4" t="s">
        <v>347</v>
      </c>
      <c r="C248" s="4"/>
      <c r="D248" s="4"/>
      <c r="E248" s="7" t="s">
        <v>333</v>
      </c>
      <c r="F248" s="3" t="s">
        <v>8</v>
      </c>
      <c r="G248" s="11">
        <v>-3</v>
      </c>
      <c r="H248" s="18">
        <v>2</v>
      </c>
      <c r="I248" s="10">
        <f t="shared" si="10"/>
        <v>-3</v>
      </c>
      <c r="J248" s="10">
        <f t="shared" si="9"/>
        <v>3</v>
      </c>
      <c r="K248" s="3"/>
    </row>
    <row r="249" spans="1:11" x14ac:dyDescent="0.2">
      <c r="A249" s="3">
        <v>19</v>
      </c>
      <c r="B249" s="4" t="s">
        <v>348</v>
      </c>
      <c r="C249" s="4"/>
      <c r="D249" s="4"/>
      <c r="E249" s="7" t="s">
        <v>329</v>
      </c>
      <c r="F249" s="3" t="s">
        <v>8</v>
      </c>
      <c r="G249" s="11">
        <v>-3</v>
      </c>
      <c r="H249" s="18">
        <v>2</v>
      </c>
      <c r="I249" s="10">
        <f t="shared" si="10"/>
        <v>-3</v>
      </c>
      <c r="J249" s="10">
        <f t="shared" si="9"/>
        <v>3</v>
      </c>
      <c r="K249" s="3"/>
    </row>
    <row r="250" spans="1:11" x14ac:dyDescent="0.2">
      <c r="A250" s="3">
        <v>20</v>
      </c>
      <c r="B250" s="4" t="s">
        <v>445</v>
      </c>
      <c r="C250" s="4"/>
      <c r="D250" s="4"/>
      <c r="E250" s="7" t="s">
        <v>329</v>
      </c>
      <c r="F250" s="3" t="s">
        <v>8</v>
      </c>
      <c r="G250" s="11">
        <v>-3</v>
      </c>
      <c r="H250" s="18">
        <v>2</v>
      </c>
      <c r="I250" s="10">
        <f t="shared" si="10"/>
        <v>-3</v>
      </c>
      <c r="J250" s="10">
        <f t="shared" si="9"/>
        <v>3</v>
      </c>
      <c r="K250" s="3"/>
    </row>
    <row r="251" spans="1:11" x14ac:dyDescent="0.2">
      <c r="A251" s="3">
        <v>23</v>
      </c>
      <c r="B251" s="2" t="s">
        <v>362</v>
      </c>
      <c r="C251" s="2"/>
      <c r="D251" s="4"/>
      <c r="E251" s="12" t="s">
        <v>363</v>
      </c>
      <c r="F251" s="3" t="s">
        <v>8</v>
      </c>
      <c r="G251" s="13">
        <v>-7</v>
      </c>
      <c r="H251" s="20">
        <v>2</v>
      </c>
      <c r="I251" s="10">
        <f t="shared" si="10"/>
        <v>-7</v>
      </c>
      <c r="J251" s="10">
        <f t="shared" si="9"/>
        <v>7</v>
      </c>
      <c r="K251" s="3"/>
    </row>
    <row r="252" spans="1:11" x14ac:dyDescent="0.2">
      <c r="A252" s="3">
        <v>24</v>
      </c>
      <c r="B252" s="4" t="s">
        <v>367</v>
      </c>
      <c r="C252" s="4"/>
      <c r="D252" s="4"/>
      <c r="E252" s="2" t="s">
        <v>153</v>
      </c>
      <c r="F252" s="3" t="s">
        <v>8</v>
      </c>
      <c r="G252" s="10">
        <v>-3</v>
      </c>
      <c r="H252" s="16">
        <v>2</v>
      </c>
      <c r="I252" s="10">
        <f t="shared" si="10"/>
        <v>-3</v>
      </c>
      <c r="J252" s="10">
        <f t="shared" si="9"/>
        <v>3</v>
      </c>
      <c r="K252" s="3"/>
    </row>
    <row r="253" spans="1:11" x14ac:dyDescent="0.2">
      <c r="A253" s="3">
        <v>23</v>
      </c>
      <c r="B253" s="2" t="s">
        <v>402</v>
      </c>
      <c r="C253" s="2" t="s">
        <v>403</v>
      </c>
      <c r="D253" s="4">
        <v>0.75</v>
      </c>
      <c r="E253" s="7" t="s">
        <v>136</v>
      </c>
      <c r="F253" s="3" t="s">
        <v>8</v>
      </c>
      <c r="G253" s="11">
        <v>-5</v>
      </c>
      <c r="H253" s="18">
        <v>2</v>
      </c>
      <c r="I253" s="8">
        <f>G253+(-1-G253)*D253</f>
        <v>-2</v>
      </c>
      <c r="J253" s="10">
        <f t="shared" si="9"/>
        <v>2</v>
      </c>
      <c r="K253" s="3"/>
    </row>
    <row r="254" spans="1:11" x14ac:dyDescent="0.2">
      <c r="A254" s="9" t="s">
        <v>41</v>
      </c>
      <c r="B254" s="4" t="s">
        <v>312</v>
      </c>
      <c r="C254" s="4"/>
      <c r="D254" s="4"/>
      <c r="E254" s="2" t="s">
        <v>313</v>
      </c>
      <c r="F254" s="3" t="s">
        <v>8</v>
      </c>
      <c r="G254" s="10">
        <v>-3</v>
      </c>
      <c r="H254" s="16">
        <v>2</v>
      </c>
      <c r="I254" s="10">
        <f>G254</f>
        <v>-3</v>
      </c>
      <c r="J254" s="10">
        <f t="shared" si="9"/>
        <v>3</v>
      </c>
      <c r="K254" s="3"/>
    </row>
    <row r="255" spans="1:11" x14ac:dyDescent="0.2">
      <c r="A255" s="3">
        <v>22</v>
      </c>
      <c r="B255" s="4" t="s">
        <v>447</v>
      </c>
      <c r="C255" s="4"/>
      <c r="D255" s="4"/>
      <c r="E255" s="7" t="s">
        <v>329</v>
      </c>
      <c r="F255" s="3" t="s">
        <v>8</v>
      </c>
      <c r="G255" s="11">
        <v>-3</v>
      </c>
      <c r="H255" s="18">
        <v>2</v>
      </c>
      <c r="I255" s="10">
        <f>G255</f>
        <v>-3</v>
      </c>
      <c r="J255" s="10">
        <f t="shared" si="9"/>
        <v>3</v>
      </c>
      <c r="K255" s="3"/>
    </row>
    <row r="256" spans="1:11" x14ac:dyDescent="0.2">
      <c r="A256" s="3">
        <v>22</v>
      </c>
      <c r="B256" s="4" t="s">
        <v>328</v>
      </c>
      <c r="C256" s="4"/>
      <c r="D256" s="4"/>
      <c r="E256" s="7" t="s">
        <v>329</v>
      </c>
      <c r="F256" s="3" t="s">
        <v>8</v>
      </c>
      <c r="G256" s="11">
        <v>-3</v>
      </c>
      <c r="H256" s="18">
        <v>2</v>
      </c>
      <c r="I256" s="10">
        <f>G256</f>
        <v>-3</v>
      </c>
      <c r="J256" s="10">
        <f t="shared" si="9"/>
        <v>3</v>
      </c>
      <c r="K256" s="3"/>
    </row>
    <row r="257" spans="1:11" x14ac:dyDescent="0.2">
      <c r="A257" s="3">
        <v>25</v>
      </c>
      <c r="B257" s="1" t="s">
        <v>369</v>
      </c>
      <c r="C257" s="1"/>
      <c r="D257" s="1"/>
      <c r="E257" s="1" t="s">
        <v>370</v>
      </c>
      <c r="F257" s="3" t="s">
        <v>8</v>
      </c>
      <c r="G257" s="8">
        <v>-5</v>
      </c>
      <c r="H257" s="17">
        <v>2</v>
      </c>
      <c r="I257" s="10">
        <f>G257</f>
        <v>-5</v>
      </c>
      <c r="J257" s="10">
        <f t="shared" ref="J257:J258" si="11">ABS(I257)</f>
        <v>5</v>
      </c>
      <c r="K257" s="3"/>
    </row>
    <row r="258" spans="1:11" x14ac:dyDescent="0.2">
      <c r="A258" s="3">
        <v>25</v>
      </c>
      <c r="B258" s="3" t="s">
        <v>372</v>
      </c>
      <c r="C258" s="3"/>
      <c r="D258" s="1"/>
      <c r="E258" s="3" t="s">
        <v>373</v>
      </c>
      <c r="F258" s="3" t="s">
        <v>8</v>
      </c>
      <c r="G258" s="8">
        <v>-3</v>
      </c>
      <c r="H258" s="17">
        <v>2</v>
      </c>
      <c r="I258" s="10">
        <f>G258</f>
        <v>-3</v>
      </c>
      <c r="J258" s="10">
        <f t="shared" si="11"/>
        <v>3</v>
      </c>
      <c r="K258" s="3"/>
    </row>
    <row r="259" spans="1:11" x14ac:dyDescent="0.2">
      <c r="A259" s="9" t="s">
        <v>22</v>
      </c>
      <c r="B259" s="4" t="s">
        <v>321</v>
      </c>
      <c r="C259" s="4"/>
      <c r="D259" s="4"/>
      <c r="E259" s="2" t="s">
        <v>251</v>
      </c>
      <c r="F259" s="3" t="s">
        <v>252</v>
      </c>
      <c r="G259" s="10">
        <v>9</v>
      </c>
      <c r="H259" s="2">
        <v>0</v>
      </c>
      <c r="I259" s="13">
        <f t="shared" ref="I259" si="12">G259</f>
        <v>9</v>
      </c>
      <c r="J259" s="10">
        <f t="shared" ref="J259:J262" si="13">ABS(I259)</f>
        <v>9</v>
      </c>
      <c r="K259" s="3"/>
    </row>
    <row r="260" spans="1:11" x14ac:dyDescent="0.2">
      <c r="A260" s="9" t="s">
        <v>93</v>
      </c>
      <c r="B260" s="4" t="s">
        <v>250</v>
      </c>
      <c r="C260" s="4" t="s">
        <v>243</v>
      </c>
      <c r="D260" s="4">
        <v>0.25</v>
      </c>
      <c r="E260" s="2" t="s">
        <v>251</v>
      </c>
      <c r="F260" s="3" t="s">
        <v>252</v>
      </c>
      <c r="G260" s="10">
        <v>9</v>
      </c>
      <c r="H260" s="2">
        <v>0</v>
      </c>
      <c r="I260" s="8">
        <f>G260+(1-G260)*D260</f>
        <v>7</v>
      </c>
      <c r="J260" s="10">
        <f t="shared" si="13"/>
        <v>7</v>
      </c>
      <c r="K260" s="3"/>
    </row>
    <row r="261" spans="1:11" x14ac:dyDescent="0.2">
      <c r="A261" s="3">
        <v>23</v>
      </c>
      <c r="B261" s="3" t="s">
        <v>364</v>
      </c>
      <c r="C261" s="3"/>
      <c r="D261" s="1"/>
      <c r="E261" s="3" t="s">
        <v>365</v>
      </c>
      <c r="F261" s="3" t="s">
        <v>252</v>
      </c>
      <c r="G261" s="8">
        <v>9</v>
      </c>
      <c r="H261" s="3">
        <v>0</v>
      </c>
      <c r="I261" s="13">
        <f>G261</f>
        <v>9</v>
      </c>
      <c r="J261" s="10">
        <f t="shared" si="13"/>
        <v>9</v>
      </c>
      <c r="K261" s="3"/>
    </row>
    <row r="262" spans="1:11" x14ac:dyDescent="0.2">
      <c r="A262" s="9" t="s">
        <v>9</v>
      </c>
      <c r="B262" s="4" t="s">
        <v>47</v>
      </c>
      <c r="C262" s="4" t="s">
        <v>388</v>
      </c>
      <c r="D262" s="4">
        <v>0.75</v>
      </c>
      <c r="E262" s="7" t="s">
        <v>48</v>
      </c>
      <c r="F262" s="2" t="s">
        <v>49</v>
      </c>
      <c r="G262" s="11">
        <v>6</v>
      </c>
      <c r="H262" s="7">
        <v>0</v>
      </c>
      <c r="I262" s="8">
        <f>G262+(1-G262)*D262</f>
        <v>2.25</v>
      </c>
      <c r="J262" s="10">
        <f t="shared" si="13"/>
        <v>2.25</v>
      </c>
    </row>
    <row r="263" spans="1:11" x14ac:dyDescent="0.2">
      <c r="A263" s="3"/>
      <c r="B263" s="3"/>
      <c r="C263" s="3"/>
      <c r="D263" s="1"/>
      <c r="E263" s="3"/>
      <c r="F263" s="3"/>
      <c r="G263" s="8"/>
      <c r="H263" s="3"/>
      <c r="I263" s="3"/>
      <c r="J263" s="3"/>
      <c r="K263" s="3"/>
    </row>
  </sheetData>
  <sortState ref="A161:Z258">
    <sortCondition ref="F2:F263" customList="PA,PE,PD,PH,PG,PB,PK,NA,NB,NJ,NH,PF,NI,NC,NG,NE,ND,NN,NK,NL,PC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2017-04-10T04:03:13Z</dcterms:modified>
</cp:coreProperties>
</file>